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3\ANUAL 2023\"/>
    </mc:Choice>
  </mc:AlternateContent>
  <bookViews>
    <workbookView xWindow="-105" yWindow="-105" windowWidth="19410" windowHeight="10410"/>
  </bookViews>
  <sheets>
    <sheet name="EAEPED_OG" sheetId="1" r:id="rId1"/>
  </sheets>
  <definedNames>
    <definedName name="_xlnm.Print_Area" localSheetId="0">EAEPED_OG!$A$1:$H$156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1" i="1" l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40" i="1"/>
  <c r="H140" i="1" s="1"/>
  <c r="E137" i="1"/>
  <c r="H137" i="1" s="1"/>
  <c r="E138" i="1"/>
  <c r="H138" i="1" s="1"/>
  <c r="E136" i="1"/>
  <c r="H136" i="1" s="1"/>
  <c r="E128" i="1"/>
  <c r="H128" i="1" s="1"/>
  <c r="E129" i="1"/>
  <c r="H129" i="1" s="1"/>
  <c r="E130" i="1"/>
  <c r="H130" i="1" s="1"/>
  <c r="E131" i="1"/>
  <c r="H131" i="1" s="1"/>
  <c r="E132" i="1"/>
  <c r="H132" i="1" s="1"/>
  <c r="E133" i="1"/>
  <c r="H133" i="1" s="1"/>
  <c r="E134" i="1"/>
  <c r="H134" i="1" s="1"/>
  <c r="E127" i="1"/>
  <c r="H127" i="1" s="1"/>
  <c r="E124" i="1"/>
  <c r="H124" i="1" s="1"/>
  <c r="E125" i="1"/>
  <c r="H125" i="1" s="1"/>
  <c r="E123" i="1"/>
  <c r="H123" i="1" s="1"/>
  <c r="E121" i="1"/>
  <c r="H121" i="1" s="1"/>
  <c r="E114" i="1"/>
  <c r="H114" i="1" s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13" i="1"/>
  <c r="H113" i="1" s="1"/>
  <c r="E104" i="1"/>
  <c r="H104" i="1" s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03" i="1"/>
  <c r="H103" i="1" s="1"/>
  <c r="E94" i="1"/>
  <c r="H94" i="1" s="1"/>
  <c r="E95" i="1"/>
  <c r="H9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93" i="1"/>
  <c r="H9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83" i="1"/>
  <c r="H83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75" i="1"/>
  <c r="H75" i="1" s="1"/>
  <c r="E67" i="1"/>
  <c r="H67" i="1" s="1"/>
  <c r="E68" i="1"/>
  <c r="H68" i="1" s="1"/>
  <c r="E69" i="1"/>
  <c r="H69" i="1" s="1"/>
  <c r="E70" i="1"/>
  <c r="H70" i="1" s="1"/>
  <c r="E71" i="1"/>
  <c r="H71" i="1" s="1"/>
  <c r="E72" i="1"/>
  <c r="H72" i="1" s="1"/>
  <c r="E66" i="1"/>
  <c r="H66" i="1" s="1"/>
  <c r="E63" i="1"/>
  <c r="H63" i="1" s="1"/>
  <c r="E64" i="1"/>
  <c r="H64" i="1" s="1"/>
  <c r="E62" i="1"/>
  <c r="H62" i="1" s="1"/>
  <c r="E58" i="1"/>
  <c r="H58" i="1" s="1"/>
  <c r="E59" i="1"/>
  <c r="H59" i="1" s="1"/>
  <c r="E60" i="1"/>
  <c r="H60" i="1" s="1"/>
  <c r="E54" i="1"/>
  <c r="H54" i="1" s="1"/>
  <c r="E55" i="1"/>
  <c r="H55" i="1" s="1"/>
  <c r="E56" i="1"/>
  <c r="H56" i="1" s="1"/>
  <c r="E57" i="1"/>
  <c r="H57" i="1" s="1"/>
  <c r="E53" i="1"/>
  <c r="H53" i="1" s="1"/>
  <c r="E51" i="1"/>
  <c r="H51" i="1" s="1"/>
  <c r="E50" i="1"/>
  <c r="H50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2" i="1"/>
  <c r="H42" i="1" s="1"/>
  <c r="E38" i="1"/>
  <c r="H38" i="1" s="1"/>
  <c r="E39" i="1"/>
  <c r="H39" i="1" s="1"/>
  <c r="E40" i="1"/>
  <c r="H40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28" i="1"/>
  <c r="H28" i="1" s="1"/>
  <c r="E26" i="1"/>
  <c r="H26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19" i="1"/>
  <c r="H19" i="1" s="1"/>
  <c r="E14" i="1"/>
  <c r="H14" i="1" s="1"/>
  <c r="E15" i="1"/>
  <c r="H15" i="1" s="1"/>
  <c r="E16" i="1"/>
  <c r="H16" i="1" s="1"/>
  <c r="E17" i="1"/>
  <c r="H17" i="1" s="1"/>
  <c r="E13" i="1"/>
  <c r="H13" i="1" s="1"/>
  <c r="H139" i="1" l="1"/>
  <c r="G139" i="1"/>
  <c r="F139" i="1"/>
  <c r="E139" i="1"/>
  <c r="D139" i="1"/>
  <c r="C139" i="1"/>
  <c r="H135" i="1"/>
  <c r="G135" i="1"/>
  <c r="F135" i="1"/>
  <c r="E135" i="1"/>
  <c r="D135" i="1"/>
  <c r="C135" i="1"/>
  <c r="H126" i="1"/>
  <c r="G126" i="1"/>
  <c r="F126" i="1"/>
  <c r="E126" i="1"/>
  <c r="D126" i="1"/>
  <c r="C126" i="1"/>
  <c r="H122" i="1"/>
  <c r="G122" i="1"/>
  <c r="F122" i="1"/>
  <c r="E122" i="1"/>
  <c r="D122" i="1"/>
  <c r="C122" i="1"/>
  <c r="H112" i="1"/>
  <c r="G112" i="1"/>
  <c r="F112" i="1"/>
  <c r="E112" i="1"/>
  <c r="D112" i="1"/>
  <c r="C112" i="1"/>
  <c r="H102" i="1"/>
  <c r="G102" i="1"/>
  <c r="F102" i="1"/>
  <c r="E102" i="1"/>
  <c r="D102" i="1"/>
  <c r="C102" i="1"/>
  <c r="H92" i="1"/>
  <c r="G92" i="1"/>
  <c r="F92" i="1"/>
  <c r="E92" i="1"/>
  <c r="D92" i="1"/>
  <c r="C92" i="1"/>
  <c r="H82" i="1"/>
  <c r="G82" i="1"/>
  <c r="F82" i="1"/>
  <c r="E82" i="1"/>
  <c r="D82" i="1"/>
  <c r="C82" i="1"/>
  <c r="H74" i="1"/>
  <c r="G74" i="1"/>
  <c r="F74" i="1"/>
  <c r="E74" i="1"/>
  <c r="D74" i="1"/>
  <c r="C74" i="1"/>
  <c r="H65" i="1"/>
  <c r="G65" i="1"/>
  <c r="F65" i="1"/>
  <c r="E65" i="1"/>
  <c r="D65" i="1"/>
  <c r="C65" i="1"/>
  <c r="H61" i="1"/>
  <c r="G61" i="1"/>
  <c r="F61" i="1"/>
  <c r="E61" i="1"/>
  <c r="D61" i="1"/>
  <c r="C61" i="1"/>
  <c r="H52" i="1"/>
  <c r="G52" i="1"/>
  <c r="F52" i="1"/>
  <c r="E52" i="1"/>
  <c r="D52" i="1"/>
  <c r="C52" i="1"/>
  <c r="H49" i="1"/>
  <c r="G49" i="1"/>
  <c r="F49" i="1"/>
  <c r="E49" i="1"/>
  <c r="D49" i="1"/>
  <c r="C49" i="1"/>
  <c r="H41" i="1"/>
  <c r="G41" i="1"/>
  <c r="F41" i="1"/>
  <c r="E41" i="1"/>
  <c r="D41" i="1"/>
  <c r="C41" i="1"/>
  <c r="H37" i="1"/>
  <c r="G37" i="1"/>
  <c r="F37" i="1"/>
  <c r="E37" i="1"/>
  <c r="D37" i="1"/>
  <c r="C37" i="1"/>
  <c r="H27" i="1"/>
  <c r="G27" i="1"/>
  <c r="F27" i="1"/>
  <c r="E27" i="1"/>
  <c r="D27" i="1"/>
  <c r="C27" i="1"/>
  <c r="H18" i="1"/>
  <c r="G18" i="1"/>
  <c r="F18" i="1"/>
  <c r="E18" i="1"/>
  <c r="D18" i="1"/>
  <c r="C18" i="1"/>
  <c r="H12" i="1"/>
  <c r="G12" i="1"/>
  <c r="F12" i="1"/>
  <c r="E12" i="1"/>
  <c r="D12" i="1"/>
  <c r="C12" i="1"/>
  <c r="D73" i="1" l="1"/>
  <c r="F73" i="1"/>
  <c r="H73" i="1"/>
  <c r="C73" i="1"/>
  <c r="G73" i="1"/>
  <c r="C10" i="1"/>
  <c r="F10" i="1"/>
  <c r="G10" i="1"/>
  <c r="D10" i="1"/>
  <c r="H10" i="1"/>
  <c r="E73" i="1"/>
  <c r="E10" i="1"/>
  <c r="F148" i="1" l="1"/>
  <c r="D148" i="1"/>
  <c r="H148" i="1"/>
  <c r="G148" i="1"/>
  <c r="C148" i="1"/>
  <c r="E148" i="1"/>
</calcChain>
</file>

<file path=xl/sharedStrings.xml><?xml version="1.0" encoding="utf-8"?>
<sst xmlns="http://schemas.openxmlformats.org/spreadsheetml/2006/main" count="157" uniqueCount="95">
  <si>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</si>
  <si>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</si>
  <si>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</si>
  <si>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</si>
  <si>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</si>
  <si>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</si>
  <si>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</si>
  <si>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</si>
  <si>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</si>
  <si>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</si>
  <si>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</si>
  <si>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</si>
  <si>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</si>
  <si>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</si>
  <si>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</si>
  <si>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</si>
  <si>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</si>
  <si>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</si>
  <si>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</si>
  <si>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</si>
  <si>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</si>
  <si>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</si>
  <si>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</si>
  <si>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</si>
  <si>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</si>
  <si>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</si>
  <si>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</si>
  <si>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</si>
  <si>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</si>
  <si>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</si>
  <si>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</si>
  <si>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</si>
  <si>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</si>
  <si>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</si>
  <si>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</si>
  <si>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</si>
  <si>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</si>
  <si>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</si>
  <si>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</si>
  <si>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</si>
  <si>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</si>
  <si>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</si>
  <si>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</si>
  <si>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</si>
  <si>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</si>
  <si>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</si>
  <si>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</si>
  <si>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</si>
  <si>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</si>
  <si>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</si>
  <si>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</si>
  <si>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</si>
  <si>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</si>
  <si>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</si>
  <si>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</si>
  <si>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</si>
  <si>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</si>
  <si>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</si>
  <si>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</si>
  <si>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</si>
  <si>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</si>
  <si>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</si>
  <si>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</si>
  <si>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</si>
  <si>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</si>
  <si>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</si>
  <si>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</si>
  <si>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</si>
  <si>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</si>
  <si>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</si>
  <si>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</si>
  <si>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</si>
  <si>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</si>
  <si>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</si>
  <si>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</si>
  <si>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</si>
  <si>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</si>
  <si>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</si>
  <si>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</si>
  <si>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</si>
  <si>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</si>
  <si>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</si>
  <si>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</si>
  <si>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</si>
  <si>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</si>
  <si>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</si>
  <si>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</si>
  <si>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Juarez</t>
  </si>
  <si>
    <t>Del 1 de Enero al 31 de Diciembre de 2023</t>
  </si>
  <si>
    <t>Bajo protesta de decir la verdad declaramos que los Estados financieros y sus notas, son razonablemente correctos y son responsabilidad del emisor</t>
  </si>
  <si>
    <t>L.C.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</si>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</sst>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right" vertical="center"/>
    </xf>
    <xf numFmtId="164" fontId="3" fillId="0" borderId="14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/>
    </xf>
    <xf numFmtId="164" fontId="3" fillId="0" borderId="3" xfId="1" applyNumberFormat="1" applyFont="1" applyFill="1" applyBorder="1" applyAlignment="1">
      <alignment horizontal="right" vertical="center"/>
    </xf>
    <xf numFmtId="164" fontId="3" fillId="0" borderId="8" xfId="1" applyNumberFormat="1" applyFont="1" applyFill="1" applyBorder="1" applyAlignment="1">
      <alignment horizontal="right" vertical="center"/>
    </xf>
    <xf numFmtId="164" fontId="5" fillId="0" borderId="5" xfId="1" applyNumberFormat="1" applyFont="1" applyFill="1" applyBorder="1" applyAlignment="1" applyProtection="1">
      <alignment horizontal="right" vertical="center"/>
      <protection locked="0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0" borderId="14" xfId="1" applyNumberFormat="1" applyFont="1" applyFill="1" applyBorder="1" applyAlignment="1" applyProtection="1">
      <alignment horizontal="right" vertical="center"/>
    </xf>
    <xf numFmtId="164" fontId="3" fillId="0" borderId="5" xfId="1" applyNumberFormat="1" applyFont="1" applyFill="1" applyBorder="1" applyAlignment="1" applyProtection="1">
      <alignment horizontal="right" vertical="center"/>
    </xf>
    <xf numFmtId="164" fontId="5" fillId="0" borderId="5" xfId="1" applyNumberFormat="1" applyFont="1" applyFill="1" applyBorder="1" applyAlignment="1" applyProtection="1">
      <alignment horizontal="right" vertical="center"/>
    </xf>
    <xf numFmtId="164" fontId="3" fillId="0" borderId="3" xfId="1" applyNumberFormat="1" applyFont="1" applyFill="1" applyBorder="1" applyAlignment="1" applyProtection="1">
      <alignment horizontal="right" vertical="center"/>
    </xf>
    <xf numFmtId="164" fontId="3" fillId="0" borderId="8" xfId="1" applyNumberFormat="1" applyFont="1" applyFill="1" applyBorder="1" applyAlignment="1" applyProtection="1">
      <alignment horizontal="right" vertical="center"/>
    </xf>
    <xf numFmtId="49" fontId="3" fillId="0" borderId="14" xfId="0" applyNumberFormat="1" applyFont="1" applyBorder="1" applyAlignment="1">
      <alignment horizontal="center" vertical="center" wrapText="1"/>
    </xf>
    <xf numFmtId="164" fontId="5" fillId="0" borderId="14" xfId="1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4" fillId="0" borderId="0" xfId="0" applyFont="1"/>
    <xf numFmtId="0" fontId="5" fillId="0" borderId="14" xfId="0" applyFont="1" applyBorder="1" applyAlignment="1">
      <alignment horizontal="left" vertical="center" wrapText="1" indent="2"/>
    </xf>
    <xf numFmtId="0" fontId="5" fillId="0" borderId="14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5" fillId="0" borderId="0" xfId="0" applyNumberFormat="1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H158"/>
  <sheetViews>
    <sheetView tabSelected="1" topLeftCell="A136" zoomScale="90" zoomScaleNormal="90" workbookViewId="0">
      <selection activeCell="E159" sqref="E15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5.140625" style="1" bestFit="1" customWidth="1"/>
    <col min="4" max="4" width="14.28515625" style="1" bestFit="1" customWidth="1"/>
    <col min="5" max="7" width="15.140625" style="1" bestFit="1" customWidth="1"/>
    <col min="8" max="8" width="14.425781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7" t="s">
        <v>87</v>
      </c>
      <c r="C2" s="38"/>
      <c r="D2" s="38"/>
      <c r="E2" s="38"/>
      <c r="F2" s="38"/>
      <c r="G2" s="38"/>
      <c r="H2" s="39"/>
    </row>
    <row r="3" spans="2:8" x14ac:dyDescent="0.2">
      <c r="B3" s="40" t="s">
        <v>0</v>
      </c>
      <c r="C3" s="41"/>
      <c r="D3" s="41"/>
      <c r="E3" s="41"/>
      <c r="F3" s="41"/>
      <c r="G3" s="41"/>
      <c r="H3" s="42"/>
    </row>
    <row r="4" spans="2:8" x14ac:dyDescent="0.2">
      <c r="B4" s="40" t="s">
        <v>1</v>
      </c>
      <c r="C4" s="41"/>
      <c r="D4" s="41"/>
      <c r="E4" s="41"/>
      <c r="F4" s="41"/>
      <c r="G4" s="41"/>
      <c r="H4" s="42"/>
    </row>
    <row r="5" spans="2:8" ht="12.75" thickBot="1" x14ac:dyDescent="0.25">
      <c r="B5" s="43" t="s">
        <v>88</v>
      </c>
      <c r="C5" s="44"/>
      <c r="D5" s="44"/>
      <c r="E5" s="44"/>
      <c r="F5" s="44"/>
      <c r="G5" s="44"/>
      <c r="H5" s="45"/>
    </row>
    <row r="6" spans="2:8" ht="15.75" customHeight="1" thickBot="1" x14ac:dyDescent="0.25">
      <c r="B6" s="46" t="s">
        <v>2</v>
      </c>
      <c r="C6" s="47"/>
      <c r="D6" s="47"/>
      <c r="E6" s="47"/>
      <c r="F6" s="47"/>
      <c r="G6" s="47"/>
      <c r="H6" s="48"/>
    </row>
    <row r="7" spans="2:8" ht="24.75" customHeight="1" thickBot="1" x14ac:dyDescent="0.25">
      <c r="B7" s="30" t="s">
        <v>3</v>
      </c>
      <c r="C7" s="32" t="s">
        <v>4</v>
      </c>
      <c r="D7" s="33"/>
      <c r="E7" s="33"/>
      <c r="F7" s="33"/>
      <c r="G7" s="34"/>
      <c r="H7" s="35" t="s">
        <v>5</v>
      </c>
    </row>
    <row r="8" spans="2:8" ht="24.75" thickBot="1" x14ac:dyDescent="0.25">
      <c r="B8" s="31"/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36"/>
    </row>
    <row r="9" spans="2:8" x14ac:dyDescent="0.2">
      <c r="B9" s="3"/>
      <c r="C9" s="4"/>
      <c r="D9" s="4"/>
      <c r="E9" s="4"/>
      <c r="F9" s="4"/>
      <c r="G9" s="4"/>
      <c r="H9" s="17"/>
    </row>
    <row r="10" spans="2:8" x14ac:dyDescent="0.2">
      <c r="B10" s="20" t="s">
        <v>11</v>
      </c>
      <c r="C10" s="5">
        <f t="shared" ref="C10:H10" si="0">SUM(C12,C18,C27,C37,C41,C49,C52,C61,C65)</f>
        <v>2939879456</v>
      </c>
      <c r="D10" s="6">
        <f t="shared" si="0"/>
        <v>525554838</v>
      </c>
      <c r="E10" s="12">
        <f t="shared" si="0"/>
        <v>3465434294</v>
      </c>
      <c r="F10" s="6">
        <f t="shared" si="0"/>
        <v>3468722352.4499998</v>
      </c>
      <c r="G10" s="6">
        <f t="shared" si="0"/>
        <v>3439760403.6399994</v>
      </c>
      <c r="H10" s="12">
        <f t="shared" si="0"/>
        <v>-3288058.4499999918</v>
      </c>
    </row>
    <row r="11" spans="2:8" x14ac:dyDescent="0.2">
      <c r="B11" s="20"/>
      <c r="C11" s="5"/>
      <c r="D11" s="6"/>
      <c r="E11" s="12"/>
      <c r="F11" s="6"/>
      <c r="G11" s="6"/>
      <c r="H11" s="12"/>
    </row>
    <row r="12" spans="2:8" s="21" customFormat="1" x14ac:dyDescent="0.2">
      <c r="B12" s="20" t="s">
        <v>12</v>
      </c>
      <c r="C12" s="5">
        <f t="shared" ref="C12:H12" si="1">SUM(C13:C17)</f>
        <v>775319258</v>
      </c>
      <c r="D12" s="5">
        <f t="shared" si="1"/>
        <v>71742393</v>
      </c>
      <c r="E12" s="13">
        <f t="shared" si="1"/>
        <v>847061651</v>
      </c>
      <c r="F12" s="5">
        <f t="shared" si="1"/>
        <v>857406542.93000007</v>
      </c>
      <c r="G12" s="5">
        <f t="shared" si="1"/>
        <v>834142898.37</v>
      </c>
      <c r="H12" s="13">
        <f t="shared" si="1"/>
        <v>-10344891.930000003</v>
      </c>
    </row>
    <row r="13" spans="2:8" ht="24" x14ac:dyDescent="0.2">
      <c r="B13" s="22" t="s">
        <v>13</v>
      </c>
      <c r="C13" s="11">
        <v>365041985</v>
      </c>
      <c r="D13" s="10">
        <v>25400040</v>
      </c>
      <c r="E13" s="14">
        <f t="shared" ref="E13:E17" si="2">SUM(C13:D13)</f>
        <v>390442025</v>
      </c>
      <c r="F13" s="11">
        <v>358531469.88999999</v>
      </c>
      <c r="G13" s="10">
        <v>358517746.06999999</v>
      </c>
      <c r="H13" s="18">
        <f>SUM(E13-F13)</f>
        <v>31910555.110000014</v>
      </c>
    </row>
    <row r="14" spans="2:8" ht="24" x14ac:dyDescent="0.2">
      <c r="B14" s="22" t="s">
        <v>14</v>
      </c>
      <c r="C14" s="11">
        <v>16730272</v>
      </c>
      <c r="D14" s="10">
        <v>0</v>
      </c>
      <c r="E14" s="14">
        <f t="shared" si="2"/>
        <v>16730272</v>
      </c>
      <c r="F14" s="11">
        <v>24818904.120000001</v>
      </c>
      <c r="G14" s="10">
        <v>24818904.120000001</v>
      </c>
      <c r="H14" s="18">
        <f t="shared" ref="H14:H67" si="3">SUM(E14-F14)</f>
        <v>-8088632.120000001</v>
      </c>
    </row>
    <row r="15" spans="2:8" x14ac:dyDescent="0.2">
      <c r="B15" s="22" t="s">
        <v>15</v>
      </c>
      <c r="C15" s="11">
        <v>104626418</v>
      </c>
      <c r="D15" s="10">
        <v>17771850</v>
      </c>
      <c r="E15" s="14">
        <f t="shared" si="2"/>
        <v>122398268</v>
      </c>
      <c r="F15" s="11">
        <v>135130141.86000001</v>
      </c>
      <c r="G15" s="10">
        <v>127827389.47</v>
      </c>
      <c r="H15" s="18">
        <f t="shared" si="3"/>
        <v>-12731873.860000014</v>
      </c>
    </row>
    <row r="16" spans="2:8" x14ac:dyDescent="0.2">
      <c r="B16" s="22" t="s">
        <v>16</v>
      </c>
      <c r="C16" s="11">
        <v>107137579</v>
      </c>
      <c r="D16" s="10">
        <v>3136520</v>
      </c>
      <c r="E16" s="14">
        <f t="shared" si="2"/>
        <v>110274099</v>
      </c>
      <c r="F16" s="11">
        <v>125449426.06</v>
      </c>
      <c r="G16" s="10">
        <v>120363138.38</v>
      </c>
      <c r="H16" s="18">
        <f t="shared" si="3"/>
        <v>-15175327.060000002</v>
      </c>
    </row>
    <row r="17" spans="2:8" x14ac:dyDescent="0.2">
      <c r="B17" s="22" t="s">
        <v>17</v>
      </c>
      <c r="C17" s="11">
        <v>181783004</v>
      </c>
      <c r="D17" s="10">
        <v>25433983</v>
      </c>
      <c r="E17" s="14">
        <f t="shared" si="2"/>
        <v>207216987</v>
      </c>
      <c r="F17" s="11">
        <v>213476601</v>
      </c>
      <c r="G17" s="10">
        <v>202615720.33000001</v>
      </c>
      <c r="H17" s="18">
        <f t="shared" si="3"/>
        <v>-6259614</v>
      </c>
    </row>
    <row r="18" spans="2:8" s="21" customFormat="1" ht="24" x14ac:dyDescent="0.2">
      <c r="B18" s="19" t="s">
        <v>20</v>
      </c>
      <c r="C18" s="5">
        <f t="shared" ref="C18:H18" si="4">SUM(C19:C26)</f>
        <v>233534834</v>
      </c>
      <c r="D18" s="5">
        <f t="shared" si="4"/>
        <v>-4258431</v>
      </c>
      <c r="E18" s="13">
        <f t="shared" si="4"/>
        <v>229276403</v>
      </c>
      <c r="F18" s="5">
        <f t="shared" si="4"/>
        <v>224111283.25999999</v>
      </c>
      <c r="G18" s="5">
        <f t="shared" si="4"/>
        <v>225041759.20999998</v>
      </c>
      <c r="H18" s="13">
        <f t="shared" si="4"/>
        <v>5165119.7400000058</v>
      </c>
    </row>
    <row r="19" spans="2:8" ht="24" x14ac:dyDescent="0.2">
      <c r="B19" s="22" t="s">
        <v>21</v>
      </c>
      <c r="C19" s="11">
        <v>4277326</v>
      </c>
      <c r="D19" s="10">
        <v>0</v>
      </c>
      <c r="E19" s="14">
        <f t="shared" ref="E19:E67" si="5">SUM(C19:D19)</f>
        <v>4277326</v>
      </c>
      <c r="F19" s="11">
        <v>6257092.0800000001</v>
      </c>
      <c r="G19" s="10">
        <v>6257087.0800000001</v>
      </c>
      <c r="H19" s="18">
        <f t="shared" si="3"/>
        <v>-1979766.08</v>
      </c>
    </row>
    <row r="20" spans="2:8" x14ac:dyDescent="0.2">
      <c r="B20" s="22" t="s">
        <v>22</v>
      </c>
      <c r="C20" s="11">
        <v>499400</v>
      </c>
      <c r="D20" s="10">
        <v>0</v>
      </c>
      <c r="E20" s="14">
        <f t="shared" si="5"/>
        <v>499400</v>
      </c>
      <c r="F20" s="11">
        <v>659283.15</v>
      </c>
      <c r="G20" s="10">
        <v>659197.44999999995</v>
      </c>
      <c r="H20" s="18">
        <f t="shared" si="3"/>
        <v>-159883.15000000002</v>
      </c>
    </row>
    <row r="21" spans="2:8" ht="24" x14ac:dyDescent="0.2">
      <c r="B21" s="22" t="s">
        <v>23</v>
      </c>
      <c r="C21" s="11">
        <v>582000</v>
      </c>
      <c r="D21" s="10">
        <v>0</v>
      </c>
      <c r="E21" s="14">
        <f t="shared" si="5"/>
        <v>582000</v>
      </c>
      <c r="F21" s="11">
        <v>0</v>
      </c>
      <c r="G21" s="10">
        <v>0</v>
      </c>
      <c r="H21" s="18">
        <f t="shared" si="3"/>
        <v>582000</v>
      </c>
    </row>
    <row r="22" spans="2:8" ht="24" x14ac:dyDescent="0.2">
      <c r="B22" s="22" t="s">
        <v>24</v>
      </c>
      <c r="C22" s="11">
        <v>32818358</v>
      </c>
      <c r="D22" s="10">
        <v>0</v>
      </c>
      <c r="E22" s="14">
        <f t="shared" si="5"/>
        <v>32818358</v>
      </c>
      <c r="F22" s="11">
        <v>39770087.329999998</v>
      </c>
      <c r="G22" s="10">
        <v>39896152.559999995</v>
      </c>
      <c r="H22" s="18">
        <f t="shared" si="3"/>
        <v>-6951729.3299999982</v>
      </c>
    </row>
    <row r="23" spans="2:8" ht="24" x14ac:dyDescent="0.2">
      <c r="B23" s="22" t="s">
        <v>25</v>
      </c>
      <c r="C23" s="11">
        <v>82136650</v>
      </c>
      <c r="D23" s="10">
        <v>-4258431</v>
      </c>
      <c r="E23" s="14">
        <f t="shared" si="5"/>
        <v>77878219</v>
      </c>
      <c r="F23" s="11">
        <v>56524354.829999998</v>
      </c>
      <c r="G23" s="10">
        <v>57329142.729999997</v>
      </c>
      <c r="H23" s="18">
        <f t="shared" si="3"/>
        <v>21353864.170000002</v>
      </c>
    </row>
    <row r="24" spans="2:8" x14ac:dyDescent="0.2">
      <c r="B24" s="22" t="s">
        <v>26</v>
      </c>
      <c r="C24" s="11">
        <v>73927200</v>
      </c>
      <c r="D24" s="10">
        <v>0</v>
      </c>
      <c r="E24" s="14">
        <f t="shared" si="5"/>
        <v>73927200</v>
      </c>
      <c r="F24" s="11">
        <v>74858539.659999996</v>
      </c>
      <c r="G24" s="10">
        <v>74858539.659999996</v>
      </c>
      <c r="H24" s="18">
        <f t="shared" si="3"/>
        <v>-931339.65999999642</v>
      </c>
    </row>
    <row r="25" spans="2:8" ht="24" x14ac:dyDescent="0.2">
      <c r="B25" s="22" t="s">
        <v>27</v>
      </c>
      <c r="C25" s="11">
        <v>15503200</v>
      </c>
      <c r="D25" s="10">
        <v>0</v>
      </c>
      <c r="E25" s="14">
        <f t="shared" si="5"/>
        <v>15503200</v>
      </c>
      <c r="F25" s="11">
        <v>17664631.100000001</v>
      </c>
      <c r="G25" s="10">
        <v>17664344.620000001</v>
      </c>
      <c r="H25" s="18">
        <f t="shared" si="3"/>
        <v>-2161431.1000000015</v>
      </c>
    </row>
    <row r="26" spans="2:8" ht="22.9" customHeight="1" x14ac:dyDescent="0.2">
      <c r="B26" s="22" t="s">
        <v>29</v>
      </c>
      <c r="C26" s="11">
        <v>23790700</v>
      </c>
      <c r="D26" s="10">
        <v>0</v>
      </c>
      <c r="E26" s="14">
        <f t="shared" si="5"/>
        <v>23790700</v>
      </c>
      <c r="F26" s="11">
        <v>28377295.109999999</v>
      </c>
      <c r="G26" s="10">
        <v>28377295.109999999</v>
      </c>
      <c r="H26" s="18">
        <f t="shared" si="3"/>
        <v>-4586595.1099999994</v>
      </c>
    </row>
    <row r="27" spans="2:8" ht="24" x14ac:dyDescent="0.2">
      <c r="B27" s="19" t="s">
        <v>30</v>
      </c>
      <c r="C27" s="5">
        <f>SUM(C28:C36)</f>
        <v>880419340</v>
      </c>
      <c r="D27" s="5">
        <f t="shared" ref="D27:H27" si="6">SUM(D28:D36)</f>
        <v>13285607</v>
      </c>
      <c r="E27" s="13">
        <f t="shared" si="6"/>
        <v>893704947</v>
      </c>
      <c r="F27" s="5">
        <f t="shared" si="6"/>
        <v>900426065.00999999</v>
      </c>
      <c r="G27" s="5">
        <f t="shared" si="6"/>
        <v>898859949.25</v>
      </c>
      <c r="H27" s="13">
        <f t="shared" si="6"/>
        <v>-6721118.0099999756</v>
      </c>
    </row>
    <row r="28" spans="2:8" s="21" customFormat="1" x14ac:dyDescent="0.2">
      <c r="B28" s="22" t="s">
        <v>31</v>
      </c>
      <c r="C28" s="11">
        <v>338559100</v>
      </c>
      <c r="D28" s="10">
        <v>0</v>
      </c>
      <c r="E28" s="14">
        <f t="shared" si="5"/>
        <v>338559100</v>
      </c>
      <c r="F28" s="11">
        <v>331298190.84999996</v>
      </c>
      <c r="G28" s="10">
        <v>331297290.84999996</v>
      </c>
      <c r="H28" s="18">
        <f t="shared" si="3"/>
        <v>7260909.1500000358</v>
      </c>
    </row>
    <row r="29" spans="2:8" x14ac:dyDescent="0.2">
      <c r="B29" s="22" t="s">
        <v>32</v>
      </c>
      <c r="C29" s="11">
        <v>4036300</v>
      </c>
      <c r="D29" s="10">
        <v>0</v>
      </c>
      <c r="E29" s="14">
        <f t="shared" si="5"/>
        <v>4036300</v>
      </c>
      <c r="F29" s="11">
        <v>6718852.04</v>
      </c>
      <c r="G29" s="10">
        <v>6718852.04</v>
      </c>
      <c r="H29" s="18">
        <f t="shared" si="3"/>
        <v>-2682552.04</v>
      </c>
    </row>
    <row r="30" spans="2:8" ht="24" x14ac:dyDescent="0.2">
      <c r="B30" s="22" t="s">
        <v>33</v>
      </c>
      <c r="C30" s="11">
        <v>164334000</v>
      </c>
      <c r="D30" s="10">
        <v>0</v>
      </c>
      <c r="E30" s="14">
        <f t="shared" si="5"/>
        <v>164334000</v>
      </c>
      <c r="F30" s="11">
        <v>175416063.96000001</v>
      </c>
      <c r="G30" s="10">
        <v>175171063.94</v>
      </c>
      <c r="H30" s="18">
        <f t="shared" si="3"/>
        <v>-11082063.960000008</v>
      </c>
    </row>
    <row r="31" spans="2:8" ht="22.9" customHeight="1" x14ac:dyDescent="0.2">
      <c r="B31" s="22" t="s">
        <v>34</v>
      </c>
      <c r="C31" s="11">
        <v>253791800</v>
      </c>
      <c r="D31" s="10">
        <v>0</v>
      </c>
      <c r="E31" s="14">
        <f t="shared" si="5"/>
        <v>253791800</v>
      </c>
      <c r="F31" s="11">
        <v>239061578.27000001</v>
      </c>
      <c r="G31" s="10">
        <v>239061578.25</v>
      </c>
      <c r="H31" s="18">
        <f t="shared" si="3"/>
        <v>14730221.729999989</v>
      </c>
    </row>
    <row r="32" spans="2:8" ht="24" x14ac:dyDescent="0.2">
      <c r="B32" s="22" t="s">
        <v>35</v>
      </c>
      <c r="C32" s="11">
        <v>53213400</v>
      </c>
      <c r="D32" s="10">
        <v>3900000</v>
      </c>
      <c r="E32" s="14">
        <f t="shared" si="5"/>
        <v>57113400</v>
      </c>
      <c r="F32" s="11">
        <v>77636850.769999996</v>
      </c>
      <c r="G32" s="10">
        <v>77636850.769999996</v>
      </c>
      <c r="H32" s="18">
        <f t="shared" si="3"/>
        <v>-20523450.769999996</v>
      </c>
    </row>
    <row r="33" spans="2:8" ht="24" x14ac:dyDescent="0.2">
      <c r="B33" s="22" t="s">
        <v>36</v>
      </c>
      <c r="C33" s="11">
        <v>6340000</v>
      </c>
      <c r="D33" s="10">
        <v>0</v>
      </c>
      <c r="E33" s="14">
        <f t="shared" si="5"/>
        <v>6340000</v>
      </c>
      <c r="F33" s="11">
        <v>17787672.559999999</v>
      </c>
      <c r="G33" s="10">
        <v>17802672.57</v>
      </c>
      <c r="H33" s="18">
        <f t="shared" si="3"/>
        <v>-11447672.559999999</v>
      </c>
    </row>
    <row r="34" spans="2:8" x14ac:dyDescent="0.2">
      <c r="B34" s="22" t="s">
        <v>37</v>
      </c>
      <c r="C34" s="11">
        <v>2219500</v>
      </c>
      <c r="D34" s="10">
        <v>0</v>
      </c>
      <c r="E34" s="14">
        <f t="shared" si="5"/>
        <v>2219500</v>
      </c>
      <c r="F34" s="11">
        <v>1336339.0799999998</v>
      </c>
      <c r="G34" s="10">
        <v>1336339.0799999998</v>
      </c>
      <c r="H34" s="18">
        <f t="shared" si="3"/>
        <v>883160.92000000016</v>
      </c>
    </row>
    <row r="35" spans="2:8" x14ac:dyDescent="0.2">
      <c r="B35" s="22" t="s">
        <v>38</v>
      </c>
      <c r="C35" s="11">
        <v>2451000</v>
      </c>
      <c r="D35" s="10">
        <v>0</v>
      </c>
      <c r="E35" s="14">
        <f t="shared" si="5"/>
        <v>2451000</v>
      </c>
      <c r="F35" s="11">
        <v>7192000.4800000004</v>
      </c>
      <c r="G35" s="10">
        <v>7189000.4800000004</v>
      </c>
      <c r="H35" s="18">
        <f t="shared" si="3"/>
        <v>-4741000.4800000004</v>
      </c>
    </row>
    <row r="36" spans="2:8" x14ac:dyDescent="0.2">
      <c r="B36" s="22" t="s">
        <v>39</v>
      </c>
      <c r="C36" s="11">
        <v>55474240</v>
      </c>
      <c r="D36" s="10">
        <v>9385607</v>
      </c>
      <c r="E36" s="14">
        <f t="shared" si="5"/>
        <v>64859847</v>
      </c>
      <c r="F36" s="11">
        <v>43978517</v>
      </c>
      <c r="G36" s="10">
        <v>42646301.270000003</v>
      </c>
      <c r="H36" s="18">
        <f t="shared" si="3"/>
        <v>20881330</v>
      </c>
    </row>
    <row r="37" spans="2:8" ht="24" x14ac:dyDescent="0.2">
      <c r="B37" s="19" t="s">
        <v>40</v>
      </c>
      <c r="C37" s="5">
        <f t="shared" ref="C37:H37" si="7">SUM(C38:C40)</f>
        <v>120640964</v>
      </c>
      <c r="D37" s="5">
        <f t="shared" si="7"/>
        <v>40126838</v>
      </c>
      <c r="E37" s="13">
        <f t="shared" si="7"/>
        <v>160767802</v>
      </c>
      <c r="F37" s="5">
        <f t="shared" si="7"/>
        <v>158511753.26000002</v>
      </c>
      <c r="G37" s="5">
        <f t="shared" si="7"/>
        <v>154333681.56</v>
      </c>
      <c r="H37" s="13">
        <f t="shared" si="7"/>
        <v>2256048.7400000021</v>
      </c>
    </row>
    <row r="38" spans="2:8" s="21" customFormat="1" x14ac:dyDescent="0.2">
      <c r="B38" s="22" t="s">
        <v>44</v>
      </c>
      <c r="C38" s="11">
        <v>966300</v>
      </c>
      <c r="D38" s="10">
        <v>0</v>
      </c>
      <c r="E38" s="14">
        <f t="shared" si="5"/>
        <v>966300</v>
      </c>
      <c r="F38" s="11">
        <v>953437.21</v>
      </c>
      <c r="G38" s="10">
        <v>951697.31</v>
      </c>
      <c r="H38" s="18">
        <f t="shared" si="3"/>
        <v>12862.790000000037</v>
      </c>
    </row>
    <row r="39" spans="2:8" x14ac:dyDescent="0.2">
      <c r="B39" s="22" t="s">
        <v>45</v>
      </c>
      <c r="C39" s="11">
        <v>114102664</v>
      </c>
      <c r="D39" s="10">
        <v>40126838</v>
      </c>
      <c r="E39" s="14">
        <f t="shared" si="5"/>
        <v>154229502</v>
      </c>
      <c r="F39" s="11">
        <v>151740580.94</v>
      </c>
      <c r="G39" s="10">
        <v>147890470.97999999</v>
      </c>
      <c r="H39" s="18">
        <f t="shared" si="3"/>
        <v>2488921.0600000024</v>
      </c>
    </row>
    <row r="40" spans="2:8" x14ac:dyDescent="0.2">
      <c r="B40" s="22" t="s">
        <v>48</v>
      </c>
      <c r="C40" s="11">
        <v>5572000</v>
      </c>
      <c r="D40" s="10">
        <v>0</v>
      </c>
      <c r="E40" s="14">
        <f t="shared" si="5"/>
        <v>5572000</v>
      </c>
      <c r="F40" s="11">
        <v>5817735.1100000003</v>
      </c>
      <c r="G40" s="10">
        <v>5491513.2699999996</v>
      </c>
      <c r="H40" s="18">
        <f t="shared" si="3"/>
        <v>-245735.11000000034</v>
      </c>
    </row>
    <row r="41" spans="2:8" ht="24" x14ac:dyDescent="0.2">
      <c r="B41" s="19" t="s">
        <v>50</v>
      </c>
      <c r="C41" s="5">
        <f t="shared" ref="C41:H41" si="8">SUM(C42:C48)</f>
        <v>155402140</v>
      </c>
      <c r="D41" s="5">
        <f t="shared" si="8"/>
        <v>172000000</v>
      </c>
      <c r="E41" s="13">
        <f t="shared" si="8"/>
        <v>327402140</v>
      </c>
      <c r="F41" s="5">
        <f t="shared" si="8"/>
        <v>329931769.38</v>
      </c>
      <c r="G41" s="5">
        <f t="shared" si="8"/>
        <v>329804408.56</v>
      </c>
      <c r="H41" s="13">
        <f t="shared" si="8"/>
        <v>-2529629.3800000027</v>
      </c>
    </row>
    <row r="42" spans="2:8" x14ac:dyDescent="0.2">
      <c r="B42" s="22" t="s">
        <v>51</v>
      </c>
      <c r="C42" s="11">
        <v>0</v>
      </c>
      <c r="D42" s="10">
        <v>7500000</v>
      </c>
      <c r="E42" s="14">
        <f t="shared" si="5"/>
        <v>7500000</v>
      </c>
      <c r="F42" s="11">
        <v>14741714.210000001</v>
      </c>
      <c r="G42" s="10">
        <v>14741714.210000001</v>
      </c>
      <c r="H42" s="18">
        <f t="shared" si="3"/>
        <v>-7241714.2100000009</v>
      </c>
    </row>
    <row r="43" spans="2:8" x14ac:dyDescent="0.2">
      <c r="B43" s="22" t="s">
        <v>52</v>
      </c>
      <c r="C43" s="11">
        <v>16260000</v>
      </c>
      <c r="D43" s="10">
        <v>0</v>
      </c>
      <c r="E43" s="14">
        <f t="shared" si="5"/>
        <v>16260000</v>
      </c>
      <c r="F43" s="11">
        <v>95667.8</v>
      </c>
      <c r="G43" s="10">
        <v>95667.8</v>
      </c>
      <c r="H43" s="18">
        <f t="shared" si="3"/>
        <v>16164332.199999999</v>
      </c>
    </row>
    <row r="44" spans="2:8" ht="24" x14ac:dyDescent="0.2">
      <c r="B44" s="22" t="s">
        <v>53</v>
      </c>
      <c r="C44" s="11">
        <v>0</v>
      </c>
      <c r="D44" s="10">
        <v>0</v>
      </c>
      <c r="E44" s="14">
        <f t="shared" si="5"/>
        <v>0</v>
      </c>
      <c r="F44" s="11">
        <v>5087012.24</v>
      </c>
      <c r="G44" s="10">
        <v>4967172.24</v>
      </c>
      <c r="H44" s="18">
        <f t="shared" si="3"/>
        <v>-5087012.24</v>
      </c>
    </row>
    <row r="45" spans="2:8" x14ac:dyDescent="0.2">
      <c r="B45" s="22" t="s">
        <v>54</v>
      </c>
      <c r="C45" s="11">
        <v>13342140</v>
      </c>
      <c r="D45" s="10">
        <v>26000000</v>
      </c>
      <c r="E45" s="14">
        <f t="shared" si="5"/>
        <v>39342140</v>
      </c>
      <c r="F45" s="11">
        <v>82422421.700000003</v>
      </c>
      <c r="G45" s="10">
        <v>82422421.700000003</v>
      </c>
      <c r="H45" s="18">
        <f t="shared" si="3"/>
        <v>-43080281.700000003</v>
      </c>
    </row>
    <row r="46" spans="2:8" x14ac:dyDescent="0.2">
      <c r="B46" s="22" t="s">
        <v>56</v>
      </c>
      <c r="C46" s="11">
        <v>120800000</v>
      </c>
      <c r="D46" s="10">
        <v>123500000</v>
      </c>
      <c r="E46" s="14">
        <f t="shared" si="5"/>
        <v>244300000</v>
      </c>
      <c r="F46" s="11">
        <v>198705865.53</v>
      </c>
      <c r="G46" s="10">
        <v>198698344.71000001</v>
      </c>
      <c r="H46" s="18">
        <f t="shared" si="3"/>
        <v>45594134.469999999</v>
      </c>
    </row>
    <row r="47" spans="2:8" s="21" customFormat="1" x14ac:dyDescent="0.2">
      <c r="B47" s="22" t="s">
        <v>58</v>
      </c>
      <c r="C47" s="11">
        <v>0</v>
      </c>
      <c r="D47" s="10">
        <v>15000000</v>
      </c>
      <c r="E47" s="14">
        <f t="shared" si="5"/>
        <v>15000000</v>
      </c>
      <c r="F47" s="11">
        <v>28879087.899999999</v>
      </c>
      <c r="G47" s="10">
        <v>28879087.899999999</v>
      </c>
      <c r="H47" s="18">
        <f t="shared" si="3"/>
        <v>-13879087.899999999</v>
      </c>
    </row>
    <row r="48" spans="2:8" x14ac:dyDescent="0.2">
      <c r="B48" s="22" t="s">
        <v>59</v>
      </c>
      <c r="C48" s="11">
        <v>5000000</v>
      </c>
      <c r="D48" s="10">
        <v>0</v>
      </c>
      <c r="E48" s="14">
        <f t="shared" si="5"/>
        <v>5000000</v>
      </c>
      <c r="F48" s="11">
        <v>0</v>
      </c>
      <c r="G48" s="10">
        <v>0</v>
      </c>
      <c r="H48" s="18">
        <f t="shared" si="3"/>
        <v>5000000</v>
      </c>
    </row>
    <row r="49" spans="2:8" x14ac:dyDescent="0.2">
      <c r="B49" s="20" t="s">
        <v>60</v>
      </c>
      <c r="C49" s="5">
        <f t="shared" ref="C49:H49" si="9">SUM(C50:C51)</f>
        <v>562312920</v>
      </c>
      <c r="D49" s="5">
        <f t="shared" si="9"/>
        <v>205300000</v>
      </c>
      <c r="E49" s="13">
        <f t="shared" si="9"/>
        <v>767612920</v>
      </c>
      <c r="F49" s="5">
        <f t="shared" si="9"/>
        <v>755246890.73000002</v>
      </c>
      <c r="G49" s="5">
        <f t="shared" si="9"/>
        <v>754489658.81000006</v>
      </c>
      <c r="H49" s="13">
        <f t="shared" si="9"/>
        <v>12366029.269999992</v>
      </c>
    </row>
    <row r="50" spans="2:8" x14ac:dyDescent="0.2">
      <c r="B50" s="22" t="s">
        <v>61</v>
      </c>
      <c r="C50" s="11">
        <v>517408920</v>
      </c>
      <c r="D50" s="10">
        <v>205300000</v>
      </c>
      <c r="E50" s="14">
        <f t="shared" si="5"/>
        <v>722708920</v>
      </c>
      <c r="F50" s="11">
        <v>730611369.99000001</v>
      </c>
      <c r="G50" s="10">
        <v>729854138.07000005</v>
      </c>
      <c r="H50" s="18">
        <f t="shared" si="3"/>
        <v>-7902449.9900000095</v>
      </c>
    </row>
    <row r="51" spans="2:8" x14ac:dyDescent="0.2">
      <c r="B51" s="22" t="s">
        <v>62</v>
      </c>
      <c r="C51" s="11">
        <v>44904000</v>
      </c>
      <c r="D51" s="10">
        <v>0</v>
      </c>
      <c r="E51" s="14">
        <f t="shared" si="5"/>
        <v>44904000</v>
      </c>
      <c r="F51" s="11">
        <v>24635520.739999998</v>
      </c>
      <c r="G51" s="10">
        <v>24635520.739999998</v>
      </c>
      <c r="H51" s="18">
        <f t="shared" si="3"/>
        <v>20268479.260000002</v>
      </c>
    </row>
    <row r="52" spans="2:8" ht="24" x14ac:dyDescent="0.2">
      <c r="B52" s="19" t="s">
        <v>64</v>
      </c>
      <c r="C52" s="5">
        <f>SUM(C53:C60)</f>
        <v>0</v>
      </c>
      <c r="D52" s="5">
        <f t="shared" ref="D52:H52" si="10">SUM(D53:D60)</f>
        <v>0</v>
      </c>
      <c r="E52" s="13">
        <f t="shared" si="10"/>
        <v>0</v>
      </c>
      <c r="F52" s="5">
        <f t="shared" si="10"/>
        <v>0</v>
      </c>
      <c r="G52" s="5">
        <f t="shared" si="10"/>
        <v>0</v>
      </c>
      <c r="H52" s="13">
        <f t="shared" si="10"/>
        <v>0</v>
      </c>
    </row>
    <row r="53" spans="2:8" ht="24" x14ac:dyDescent="0.2">
      <c r="B53" s="22" t="s">
        <v>65</v>
      </c>
      <c r="C53" s="10">
        <v>0</v>
      </c>
      <c r="D53" s="10">
        <v>0</v>
      </c>
      <c r="E53" s="14">
        <f t="shared" si="5"/>
        <v>0</v>
      </c>
      <c r="F53" s="11">
        <v>0</v>
      </c>
      <c r="G53" s="11">
        <v>0</v>
      </c>
      <c r="H53" s="18">
        <f t="shared" si="3"/>
        <v>0</v>
      </c>
    </row>
    <row r="54" spans="2:8" x14ac:dyDescent="0.2">
      <c r="B54" s="22" t="s">
        <v>66</v>
      </c>
      <c r="C54" s="10">
        <v>0</v>
      </c>
      <c r="D54" s="10">
        <v>0</v>
      </c>
      <c r="E54" s="14">
        <f t="shared" si="5"/>
        <v>0</v>
      </c>
      <c r="F54" s="11">
        <v>0</v>
      </c>
      <c r="G54" s="11">
        <v>0</v>
      </c>
      <c r="H54" s="18">
        <f t="shared" si="3"/>
        <v>0</v>
      </c>
    </row>
    <row r="55" spans="2:8" x14ac:dyDescent="0.2">
      <c r="B55" s="22" t="s">
        <v>67</v>
      </c>
      <c r="C55" s="10">
        <v>0</v>
      </c>
      <c r="D55" s="10">
        <v>0</v>
      </c>
      <c r="E55" s="14">
        <f t="shared" si="5"/>
        <v>0</v>
      </c>
      <c r="F55" s="11">
        <v>0</v>
      </c>
      <c r="G55" s="11">
        <v>0</v>
      </c>
      <c r="H55" s="18">
        <f t="shared" si="3"/>
        <v>0</v>
      </c>
    </row>
    <row r="56" spans="2:8" s="21" customFormat="1" x14ac:dyDescent="0.2">
      <c r="B56" s="22" t="s">
        <v>68</v>
      </c>
      <c r="C56" s="10">
        <v>0</v>
      </c>
      <c r="D56" s="10">
        <v>0</v>
      </c>
      <c r="E56" s="14">
        <f t="shared" si="5"/>
        <v>0</v>
      </c>
      <c r="F56" s="11">
        <v>0</v>
      </c>
      <c r="G56" s="11">
        <v>0</v>
      </c>
      <c r="H56" s="18">
        <f t="shared" si="3"/>
        <v>0</v>
      </c>
    </row>
    <row r="57" spans="2:8" ht="24" x14ac:dyDescent="0.2">
      <c r="B57" s="22" t="s">
        <v>69</v>
      </c>
      <c r="C57" s="10">
        <v>0</v>
      </c>
      <c r="D57" s="10">
        <v>0</v>
      </c>
      <c r="E57" s="14">
        <f t="shared" si="5"/>
        <v>0</v>
      </c>
      <c r="F57" s="11">
        <v>0</v>
      </c>
      <c r="G57" s="11">
        <v>0</v>
      </c>
      <c r="H57" s="18">
        <f t="shared" si="3"/>
        <v>0</v>
      </c>
    </row>
    <row r="58" spans="2:8" ht="24" x14ac:dyDescent="0.2">
      <c r="B58" s="22" t="s">
        <v>70</v>
      </c>
      <c r="C58" s="10">
        <v>0</v>
      </c>
      <c r="D58" s="10">
        <v>0</v>
      </c>
      <c r="E58" s="14">
        <f t="shared" si="5"/>
        <v>0</v>
      </c>
      <c r="F58" s="11">
        <v>0</v>
      </c>
      <c r="G58" s="11">
        <v>0</v>
      </c>
      <c r="H58" s="18">
        <f t="shared" si="3"/>
        <v>0</v>
      </c>
    </row>
    <row r="59" spans="2:8" x14ac:dyDescent="0.2">
      <c r="B59" s="22" t="s">
        <v>71</v>
      </c>
      <c r="C59" s="10">
        <v>0</v>
      </c>
      <c r="D59" s="10">
        <v>0</v>
      </c>
      <c r="E59" s="14">
        <f t="shared" si="5"/>
        <v>0</v>
      </c>
      <c r="F59" s="11">
        <v>0</v>
      </c>
      <c r="G59" s="11">
        <v>0</v>
      </c>
      <c r="H59" s="18">
        <f t="shared" si="3"/>
        <v>0</v>
      </c>
    </row>
    <row r="60" spans="2:8" s="21" customFormat="1" ht="24" x14ac:dyDescent="0.2">
      <c r="B60" s="22" t="s">
        <v>72</v>
      </c>
      <c r="C60" s="10">
        <v>0</v>
      </c>
      <c r="D60" s="10">
        <v>0</v>
      </c>
      <c r="E60" s="14">
        <f t="shared" si="5"/>
        <v>0</v>
      </c>
      <c r="F60" s="11">
        <v>0</v>
      </c>
      <c r="G60" s="11">
        <v>0</v>
      </c>
      <c r="H60" s="18">
        <f t="shared" si="3"/>
        <v>0</v>
      </c>
    </row>
    <row r="61" spans="2:8" x14ac:dyDescent="0.2">
      <c r="B61" s="20" t="s">
        <v>73</v>
      </c>
      <c r="C61" s="5">
        <f>SUM(C62:C64)</f>
        <v>138000000</v>
      </c>
      <c r="D61" s="5">
        <f t="shared" ref="D61:H61" si="11">SUM(D62:D64)</f>
        <v>27358431</v>
      </c>
      <c r="E61" s="13">
        <f t="shared" si="11"/>
        <v>165358431</v>
      </c>
      <c r="F61" s="5">
        <f t="shared" si="11"/>
        <v>162685251.18000001</v>
      </c>
      <c r="G61" s="5">
        <f t="shared" si="11"/>
        <v>162685251.18000001</v>
      </c>
      <c r="H61" s="13">
        <f t="shared" si="11"/>
        <v>2673179.8199999928</v>
      </c>
    </row>
    <row r="62" spans="2:8" x14ac:dyDescent="0.2">
      <c r="B62" s="23" t="s">
        <v>74</v>
      </c>
      <c r="C62" s="11">
        <v>0</v>
      </c>
      <c r="D62" s="10">
        <v>0</v>
      </c>
      <c r="E62" s="14">
        <f t="shared" si="5"/>
        <v>0</v>
      </c>
      <c r="F62" s="11">
        <v>0</v>
      </c>
      <c r="G62" s="10">
        <v>0</v>
      </c>
      <c r="H62" s="18">
        <f t="shared" si="3"/>
        <v>0</v>
      </c>
    </row>
    <row r="63" spans="2:8" x14ac:dyDescent="0.2">
      <c r="B63" s="23" t="s">
        <v>75</v>
      </c>
      <c r="C63" s="11">
        <v>138000000</v>
      </c>
      <c r="D63" s="10">
        <v>27358431</v>
      </c>
      <c r="E63" s="14">
        <f t="shared" si="5"/>
        <v>165358431</v>
      </c>
      <c r="F63" s="11">
        <v>162685251.18000001</v>
      </c>
      <c r="G63" s="10">
        <v>162685251.18000001</v>
      </c>
      <c r="H63" s="18">
        <f t="shared" si="3"/>
        <v>2673179.8199999928</v>
      </c>
    </row>
    <row r="64" spans="2:8" x14ac:dyDescent="0.2">
      <c r="B64" s="23" t="s">
        <v>76</v>
      </c>
      <c r="C64" s="11">
        <v>0</v>
      </c>
      <c r="D64" s="10">
        <v>0</v>
      </c>
      <c r="E64" s="14">
        <f t="shared" si="5"/>
        <v>0</v>
      </c>
      <c r="F64" s="11">
        <v>0</v>
      </c>
      <c r="G64" s="10">
        <v>0</v>
      </c>
      <c r="H64" s="18">
        <f t="shared" si="3"/>
        <v>0</v>
      </c>
    </row>
    <row r="65" spans="2:8" x14ac:dyDescent="0.2">
      <c r="B65" s="20" t="s">
        <v>77</v>
      </c>
      <c r="C65" s="5">
        <f>SUM(C66:C72)</f>
        <v>74250000</v>
      </c>
      <c r="D65" s="5">
        <f t="shared" ref="D65:H65" si="12">SUM(D66:D72)</f>
        <v>0</v>
      </c>
      <c r="E65" s="13">
        <f t="shared" si="12"/>
        <v>74250000</v>
      </c>
      <c r="F65" s="5">
        <f t="shared" si="12"/>
        <v>80402796.700000003</v>
      </c>
      <c r="G65" s="5">
        <f t="shared" si="12"/>
        <v>80402796.700000003</v>
      </c>
      <c r="H65" s="13">
        <f t="shared" si="12"/>
        <v>-6152796.700000003</v>
      </c>
    </row>
    <row r="66" spans="2:8" x14ac:dyDescent="0.2">
      <c r="B66" s="22" t="s">
        <v>78</v>
      </c>
      <c r="C66" s="10">
        <v>0</v>
      </c>
      <c r="D66" s="10">
        <v>0</v>
      </c>
      <c r="E66" s="14">
        <f t="shared" si="5"/>
        <v>0</v>
      </c>
      <c r="F66" s="11">
        <v>0</v>
      </c>
      <c r="G66" s="10">
        <v>0</v>
      </c>
      <c r="H66" s="18">
        <f t="shared" si="3"/>
        <v>0</v>
      </c>
    </row>
    <row r="67" spans="2:8" x14ac:dyDescent="0.2">
      <c r="B67" s="22" t="s">
        <v>79</v>
      </c>
      <c r="C67" s="10">
        <v>0</v>
      </c>
      <c r="D67" s="10">
        <v>0</v>
      </c>
      <c r="E67" s="14">
        <f t="shared" si="5"/>
        <v>0</v>
      </c>
      <c r="F67" s="11">
        <v>0</v>
      </c>
      <c r="G67" s="10">
        <v>0</v>
      </c>
      <c r="H67" s="18">
        <f t="shared" si="3"/>
        <v>0</v>
      </c>
    </row>
    <row r="68" spans="2:8" x14ac:dyDescent="0.2">
      <c r="B68" s="22" t="s">
        <v>80</v>
      </c>
      <c r="C68" s="10">
        <v>0</v>
      </c>
      <c r="D68" s="10">
        <v>0</v>
      </c>
      <c r="E68" s="14">
        <f t="shared" ref="E68:E72" si="13">SUM(C68:D68)</f>
        <v>0</v>
      </c>
      <c r="F68" s="11">
        <v>0</v>
      </c>
      <c r="G68" s="10">
        <v>0</v>
      </c>
      <c r="H68" s="18">
        <f t="shared" ref="H68:H72" si="14">SUM(E68-F68)</f>
        <v>0</v>
      </c>
    </row>
    <row r="69" spans="2:8" s="21" customFormat="1" x14ac:dyDescent="0.2">
      <c r="B69" s="22" t="s">
        <v>81</v>
      </c>
      <c r="C69" s="10">
        <v>0</v>
      </c>
      <c r="D69" s="10">
        <v>0</v>
      </c>
      <c r="E69" s="14">
        <f t="shared" si="13"/>
        <v>0</v>
      </c>
      <c r="F69" s="11">
        <v>0</v>
      </c>
      <c r="G69" s="10">
        <v>0</v>
      </c>
      <c r="H69" s="18">
        <f t="shared" si="14"/>
        <v>0</v>
      </c>
    </row>
    <row r="70" spans="2:8" x14ac:dyDescent="0.2">
      <c r="B70" s="22" t="s">
        <v>82</v>
      </c>
      <c r="C70" s="10">
        <v>0</v>
      </c>
      <c r="D70" s="10">
        <v>0</v>
      </c>
      <c r="E70" s="14">
        <f t="shared" si="13"/>
        <v>0</v>
      </c>
      <c r="F70" s="11">
        <v>0</v>
      </c>
      <c r="G70" s="10">
        <v>0</v>
      </c>
      <c r="H70" s="18">
        <f t="shared" si="14"/>
        <v>0</v>
      </c>
    </row>
    <row r="71" spans="2:8" x14ac:dyDescent="0.2">
      <c r="B71" s="22" t="s">
        <v>83</v>
      </c>
      <c r="C71" s="10">
        <v>0</v>
      </c>
      <c r="D71" s="10">
        <v>0</v>
      </c>
      <c r="E71" s="14">
        <f t="shared" si="13"/>
        <v>0</v>
      </c>
      <c r="F71" s="11">
        <v>0</v>
      </c>
      <c r="G71" s="10">
        <v>0</v>
      </c>
      <c r="H71" s="18">
        <f t="shared" si="14"/>
        <v>0</v>
      </c>
    </row>
    <row r="72" spans="2:8" ht="24.75" thickBot="1" x14ac:dyDescent="0.25">
      <c r="B72" s="22" t="s">
        <v>84</v>
      </c>
      <c r="C72" s="10">
        <v>74250000</v>
      </c>
      <c r="D72" s="10">
        <v>0</v>
      </c>
      <c r="E72" s="14">
        <f t="shared" si="13"/>
        <v>74250000</v>
      </c>
      <c r="F72" s="11">
        <v>80402796.700000003</v>
      </c>
      <c r="G72" s="10">
        <v>80402796.700000003</v>
      </c>
      <c r="H72" s="18">
        <f t="shared" si="14"/>
        <v>-6152796.700000003</v>
      </c>
    </row>
    <row r="73" spans="2:8" s="21" customFormat="1" x14ac:dyDescent="0.2">
      <c r="B73" s="24" t="s">
        <v>85</v>
      </c>
      <c r="C73" s="8">
        <f>SUM(C74,C82,C92,C102,C112,C122,C126,C135,C139)</f>
        <v>0</v>
      </c>
      <c r="D73" s="8">
        <f t="shared" ref="D73:H73" si="15">SUM(D74,D82,D92,D102,D112,D122,D126,D135,D139)</f>
        <v>0</v>
      </c>
      <c r="E73" s="15">
        <f t="shared" si="15"/>
        <v>0</v>
      </c>
      <c r="F73" s="8">
        <f t="shared" si="15"/>
        <v>0</v>
      </c>
      <c r="G73" s="8">
        <f t="shared" si="15"/>
        <v>0</v>
      </c>
      <c r="H73" s="15">
        <f t="shared" si="15"/>
        <v>0</v>
      </c>
    </row>
    <row r="74" spans="2:8" x14ac:dyDescent="0.2">
      <c r="B74" s="25" t="s">
        <v>12</v>
      </c>
      <c r="C74" s="5">
        <f>SUM(C75:C81)</f>
        <v>0</v>
      </c>
      <c r="D74" s="5">
        <f t="shared" ref="D74:H74" si="16">SUM(D75:D81)</f>
        <v>0</v>
      </c>
      <c r="E74" s="13">
        <f t="shared" si="16"/>
        <v>0</v>
      </c>
      <c r="F74" s="5">
        <f t="shared" si="16"/>
        <v>0</v>
      </c>
      <c r="G74" s="5">
        <f t="shared" si="16"/>
        <v>0</v>
      </c>
      <c r="H74" s="13">
        <f t="shared" si="16"/>
        <v>0</v>
      </c>
    </row>
    <row r="75" spans="2:8" ht="24" x14ac:dyDescent="0.2">
      <c r="B75" s="22" t="s">
        <v>13</v>
      </c>
      <c r="C75" s="10">
        <v>0</v>
      </c>
      <c r="D75" s="10">
        <v>0</v>
      </c>
      <c r="E75" s="14">
        <f>SUM(C75:D75)</f>
        <v>0</v>
      </c>
      <c r="F75" s="11">
        <v>0</v>
      </c>
      <c r="G75" s="11">
        <v>0</v>
      </c>
      <c r="H75" s="18">
        <f t="shared" ref="H75:H141" si="17">SUM(E75-F75)</f>
        <v>0</v>
      </c>
    </row>
    <row r="76" spans="2:8" ht="24" x14ac:dyDescent="0.2">
      <c r="B76" s="22" t="s">
        <v>14</v>
      </c>
      <c r="C76" s="10">
        <v>0</v>
      </c>
      <c r="D76" s="10">
        <v>0</v>
      </c>
      <c r="E76" s="14">
        <f t="shared" ref="E76:E141" si="18">SUM(C76:D76)</f>
        <v>0</v>
      </c>
      <c r="F76" s="11">
        <v>0</v>
      </c>
      <c r="G76" s="11">
        <v>0</v>
      </c>
      <c r="H76" s="18">
        <f>SUM(E76-F76)</f>
        <v>0</v>
      </c>
    </row>
    <row r="77" spans="2:8" x14ac:dyDescent="0.2">
      <c r="B77" s="22" t="s">
        <v>15</v>
      </c>
      <c r="C77" s="10">
        <v>0</v>
      </c>
      <c r="D77" s="10">
        <v>0</v>
      </c>
      <c r="E77" s="14">
        <f t="shared" si="18"/>
        <v>0</v>
      </c>
      <c r="F77" s="11">
        <v>0</v>
      </c>
      <c r="G77" s="11">
        <v>0</v>
      </c>
      <c r="H77" s="18">
        <f t="shared" si="17"/>
        <v>0</v>
      </c>
    </row>
    <row r="78" spans="2:8" x14ac:dyDescent="0.2">
      <c r="B78" s="22" t="s">
        <v>16</v>
      </c>
      <c r="C78" s="10">
        <v>0</v>
      </c>
      <c r="D78" s="10">
        <v>0</v>
      </c>
      <c r="E78" s="14">
        <f t="shared" si="18"/>
        <v>0</v>
      </c>
      <c r="F78" s="11">
        <v>0</v>
      </c>
      <c r="G78" s="11">
        <v>0</v>
      </c>
      <c r="H78" s="18">
        <f t="shared" si="17"/>
        <v>0</v>
      </c>
    </row>
    <row r="79" spans="2:8" x14ac:dyDescent="0.2">
      <c r="B79" s="22" t="s">
        <v>17</v>
      </c>
      <c r="C79" s="10">
        <v>0</v>
      </c>
      <c r="D79" s="10">
        <v>0</v>
      </c>
      <c r="E79" s="14">
        <f t="shared" si="18"/>
        <v>0</v>
      </c>
      <c r="F79" s="11">
        <v>0</v>
      </c>
      <c r="G79" s="11">
        <v>0</v>
      </c>
      <c r="H79" s="18">
        <f t="shared" si="17"/>
        <v>0</v>
      </c>
    </row>
    <row r="80" spans="2:8" x14ac:dyDescent="0.2">
      <c r="B80" s="22" t="s">
        <v>18</v>
      </c>
      <c r="C80" s="10">
        <v>0</v>
      </c>
      <c r="D80" s="10">
        <v>0</v>
      </c>
      <c r="E80" s="14">
        <f t="shared" si="18"/>
        <v>0</v>
      </c>
      <c r="F80" s="11">
        <v>0</v>
      </c>
      <c r="G80" s="11">
        <v>0</v>
      </c>
      <c r="H80" s="18">
        <f t="shared" si="17"/>
        <v>0</v>
      </c>
    </row>
    <row r="81" spans="2:8" x14ac:dyDescent="0.2">
      <c r="B81" s="22" t="s">
        <v>19</v>
      </c>
      <c r="C81" s="10">
        <v>0</v>
      </c>
      <c r="D81" s="10">
        <v>0</v>
      </c>
      <c r="E81" s="14">
        <f t="shared" si="18"/>
        <v>0</v>
      </c>
      <c r="F81" s="11">
        <v>0</v>
      </c>
      <c r="G81" s="11">
        <v>0</v>
      </c>
      <c r="H81" s="18">
        <f t="shared" si="17"/>
        <v>0</v>
      </c>
    </row>
    <row r="82" spans="2:8" ht="24" x14ac:dyDescent="0.2">
      <c r="B82" s="26" t="s">
        <v>20</v>
      </c>
      <c r="C82" s="5">
        <f>SUM(C83:C91)</f>
        <v>0</v>
      </c>
      <c r="D82" s="5">
        <f t="shared" ref="D82:H82" si="19">SUM(D83:D91)</f>
        <v>0</v>
      </c>
      <c r="E82" s="13">
        <f t="shared" si="19"/>
        <v>0</v>
      </c>
      <c r="F82" s="5">
        <f t="shared" si="19"/>
        <v>0</v>
      </c>
      <c r="G82" s="5">
        <f t="shared" si="19"/>
        <v>0</v>
      </c>
      <c r="H82" s="13">
        <f t="shared" si="19"/>
        <v>0</v>
      </c>
    </row>
    <row r="83" spans="2:8" ht="24" x14ac:dyDescent="0.2">
      <c r="B83" s="22" t="s">
        <v>21</v>
      </c>
      <c r="C83" s="10">
        <v>0</v>
      </c>
      <c r="D83" s="10">
        <v>0</v>
      </c>
      <c r="E83" s="14">
        <f t="shared" si="18"/>
        <v>0</v>
      </c>
      <c r="F83" s="11">
        <v>0</v>
      </c>
      <c r="G83" s="11">
        <v>0</v>
      </c>
      <c r="H83" s="18">
        <f t="shared" si="17"/>
        <v>0</v>
      </c>
    </row>
    <row r="84" spans="2:8" x14ac:dyDescent="0.2">
      <c r="B84" s="22" t="s">
        <v>22</v>
      </c>
      <c r="C84" s="10">
        <v>0</v>
      </c>
      <c r="D84" s="10">
        <v>0</v>
      </c>
      <c r="E84" s="14">
        <f t="shared" si="18"/>
        <v>0</v>
      </c>
      <c r="F84" s="11">
        <v>0</v>
      </c>
      <c r="G84" s="11">
        <v>0</v>
      </c>
      <c r="H84" s="18">
        <f t="shared" si="17"/>
        <v>0</v>
      </c>
    </row>
    <row r="85" spans="2:8" ht="24" x14ac:dyDescent="0.2">
      <c r="B85" s="22" t="s">
        <v>23</v>
      </c>
      <c r="C85" s="10">
        <v>0</v>
      </c>
      <c r="D85" s="10">
        <v>0</v>
      </c>
      <c r="E85" s="14">
        <f t="shared" si="18"/>
        <v>0</v>
      </c>
      <c r="F85" s="11">
        <v>0</v>
      </c>
      <c r="G85" s="11">
        <v>0</v>
      </c>
      <c r="H85" s="18">
        <f t="shared" si="17"/>
        <v>0</v>
      </c>
    </row>
    <row r="86" spans="2:8" ht="24" x14ac:dyDescent="0.2">
      <c r="B86" s="22" t="s">
        <v>24</v>
      </c>
      <c r="C86" s="10">
        <v>0</v>
      </c>
      <c r="D86" s="10">
        <v>0</v>
      </c>
      <c r="E86" s="14">
        <f t="shared" si="18"/>
        <v>0</v>
      </c>
      <c r="F86" s="11">
        <v>0</v>
      </c>
      <c r="G86" s="11">
        <v>0</v>
      </c>
      <c r="H86" s="18">
        <f t="shared" si="17"/>
        <v>0</v>
      </c>
    </row>
    <row r="87" spans="2:8" ht="24" x14ac:dyDescent="0.2">
      <c r="B87" s="22" t="s">
        <v>25</v>
      </c>
      <c r="C87" s="10">
        <v>0</v>
      </c>
      <c r="D87" s="10">
        <v>0</v>
      </c>
      <c r="E87" s="14">
        <f t="shared" si="18"/>
        <v>0</v>
      </c>
      <c r="F87" s="11">
        <v>0</v>
      </c>
      <c r="G87" s="11">
        <v>0</v>
      </c>
      <c r="H87" s="18">
        <f t="shared" si="17"/>
        <v>0</v>
      </c>
    </row>
    <row r="88" spans="2:8" x14ac:dyDescent="0.2">
      <c r="B88" s="22" t="s">
        <v>26</v>
      </c>
      <c r="C88" s="10">
        <v>0</v>
      </c>
      <c r="D88" s="10">
        <v>0</v>
      </c>
      <c r="E88" s="14">
        <f t="shared" si="18"/>
        <v>0</v>
      </c>
      <c r="F88" s="11">
        <v>0</v>
      </c>
      <c r="G88" s="11">
        <v>0</v>
      </c>
      <c r="H88" s="18">
        <f t="shared" si="17"/>
        <v>0</v>
      </c>
    </row>
    <row r="89" spans="2:8" ht="24" x14ac:dyDescent="0.2">
      <c r="B89" s="22" t="s">
        <v>27</v>
      </c>
      <c r="C89" s="10">
        <v>0</v>
      </c>
      <c r="D89" s="10">
        <v>0</v>
      </c>
      <c r="E89" s="14">
        <f t="shared" si="18"/>
        <v>0</v>
      </c>
      <c r="F89" s="11">
        <v>0</v>
      </c>
      <c r="G89" s="11">
        <v>0</v>
      </c>
      <c r="H89" s="18">
        <f t="shared" si="17"/>
        <v>0</v>
      </c>
    </row>
    <row r="90" spans="2:8" x14ac:dyDescent="0.2">
      <c r="B90" s="22" t="s">
        <v>28</v>
      </c>
      <c r="C90" s="10">
        <v>0</v>
      </c>
      <c r="D90" s="10">
        <v>0</v>
      </c>
      <c r="E90" s="14">
        <f t="shared" si="18"/>
        <v>0</v>
      </c>
      <c r="F90" s="11">
        <v>0</v>
      </c>
      <c r="G90" s="11">
        <v>0</v>
      </c>
      <c r="H90" s="18">
        <f t="shared" si="17"/>
        <v>0</v>
      </c>
    </row>
    <row r="91" spans="2:8" ht="22.9" customHeight="1" x14ac:dyDescent="0.2">
      <c r="B91" s="22" t="s">
        <v>29</v>
      </c>
      <c r="C91" s="10">
        <v>0</v>
      </c>
      <c r="D91" s="10">
        <v>0</v>
      </c>
      <c r="E91" s="14">
        <f t="shared" si="18"/>
        <v>0</v>
      </c>
      <c r="F91" s="11">
        <v>0</v>
      </c>
      <c r="G91" s="11">
        <v>0</v>
      </c>
      <c r="H91" s="18">
        <f t="shared" si="17"/>
        <v>0</v>
      </c>
    </row>
    <row r="92" spans="2:8" ht="24" x14ac:dyDescent="0.2">
      <c r="B92" s="26" t="s">
        <v>30</v>
      </c>
      <c r="C92" s="5">
        <f>SUM(C93:C101)</f>
        <v>0</v>
      </c>
      <c r="D92" s="5">
        <f t="shared" ref="D92:H92" si="20">SUM(D93:D101)</f>
        <v>0</v>
      </c>
      <c r="E92" s="13">
        <f t="shared" si="20"/>
        <v>0</v>
      </c>
      <c r="F92" s="5">
        <f t="shared" si="20"/>
        <v>0</v>
      </c>
      <c r="G92" s="5">
        <f t="shared" si="20"/>
        <v>0</v>
      </c>
      <c r="H92" s="13">
        <f t="shared" si="20"/>
        <v>0</v>
      </c>
    </row>
    <row r="93" spans="2:8" x14ac:dyDescent="0.2">
      <c r="B93" s="22" t="s">
        <v>31</v>
      </c>
      <c r="C93" s="10">
        <v>0</v>
      </c>
      <c r="D93" s="10">
        <v>0</v>
      </c>
      <c r="E93" s="14">
        <f t="shared" si="18"/>
        <v>0</v>
      </c>
      <c r="F93" s="11">
        <v>0</v>
      </c>
      <c r="G93" s="11">
        <v>0</v>
      </c>
      <c r="H93" s="18">
        <f t="shared" si="17"/>
        <v>0</v>
      </c>
    </row>
    <row r="94" spans="2:8" x14ac:dyDescent="0.2">
      <c r="B94" s="22" t="s">
        <v>32</v>
      </c>
      <c r="C94" s="10">
        <v>0</v>
      </c>
      <c r="D94" s="10">
        <v>0</v>
      </c>
      <c r="E94" s="14">
        <f t="shared" si="18"/>
        <v>0</v>
      </c>
      <c r="F94" s="11">
        <v>0</v>
      </c>
      <c r="G94" s="11">
        <v>0</v>
      </c>
      <c r="H94" s="18">
        <f t="shared" si="17"/>
        <v>0</v>
      </c>
    </row>
    <row r="95" spans="2:8" ht="24" x14ac:dyDescent="0.2">
      <c r="B95" s="22" t="s">
        <v>33</v>
      </c>
      <c r="C95" s="10">
        <v>0</v>
      </c>
      <c r="D95" s="10">
        <v>0</v>
      </c>
      <c r="E95" s="14">
        <f t="shared" si="18"/>
        <v>0</v>
      </c>
      <c r="F95" s="11">
        <v>0</v>
      </c>
      <c r="G95" s="11">
        <v>0</v>
      </c>
      <c r="H95" s="18">
        <f t="shared" si="17"/>
        <v>0</v>
      </c>
    </row>
    <row r="96" spans="2:8" ht="23.45" customHeight="1" x14ac:dyDescent="0.2">
      <c r="B96" s="22" t="s">
        <v>34</v>
      </c>
      <c r="C96" s="10">
        <v>0</v>
      </c>
      <c r="D96" s="10">
        <v>0</v>
      </c>
      <c r="E96" s="14">
        <f t="shared" si="18"/>
        <v>0</v>
      </c>
      <c r="F96" s="11">
        <v>0</v>
      </c>
      <c r="G96" s="11">
        <v>0</v>
      </c>
      <c r="H96" s="18">
        <f t="shared" si="17"/>
        <v>0</v>
      </c>
    </row>
    <row r="97" spans="2:8" ht="24" x14ac:dyDescent="0.2">
      <c r="B97" s="22" t="s">
        <v>35</v>
      </c>
      <c r="C97" s="10">
        <v>0</v>
      </c>
      <c r="D97" s="10">
        <v>0</v>
      </c>
      <c r="E97" s="14">
        <f t="shared" si="18"/>
        <v>0</v>
      </c>
      <c r="F97" s="11">
        <v>0</v>
      </c>
      <c r="G97" s="11">
        <v>0</v>
      </c>
      <c r="H97" s="18">
        <f t="shared" si="17"/>
        <v>0</v>
      </c>
    </row>
    <row r="98" spans="2:8" ht="24" x14ac:dyDescent="0.2">
      <c r="B98" s="22" t="s">
        <v>36</v>
      </c>
      <c r="C98" s="10">
        <v>0</v>
      </c>
      <c r="D98" s="10">
        <v>0</v>
      </c>
      <c r="E98" s="14">
        <f t="shared" si="18"/>
        <v>0</v>
      </c>
      <c r="F98" s="11">
        <v>0</v>
      </c>
      <c r="G98" s="11">
        <v>0</v>
      </c>
      <c r="H98" s="18">
        <f t="shared" si="17"/>
        <v>0</v>
      </c>
    </row>
    <row r="99" spans="2:8" x14ac:dyDescent="0.2">
      <c r="B99" s="22" t="s">
        <v>37</v>
      </c>
      <c r="C99" s="10">
        <v>0</v>
      </c>
      <c r="D99" s="10">
        <v>0</v>
      </c>
      <c r="E99" s="14">
        <f t="shared" si="18"/>
        <v>0</v>
      </c>
      <c r="F99" s="11">
        <v>0</v>
      </c>
      <c r="G99" s="11">
        <v>0</v>
      </c>
      <c r="H99" s="18">
        <f t="shared" si="17"/>
        <v>0</v>
      </c>
    </row>
    <row r="100" spans="2:8" x14ac:dyDescent="0.2">
      <c r="B100" s="22" t="s">
        <v>38</v>
      </c>
      <c r="C100" s="10">
        <v>0</v>
      </c>
      <c r="D100" s="10">
        <v>0</v>
      </c>
      <c r="E100" s="14">
        <f t="shared" si="18"/>
        <v>0</v>
      </c>
      <c r="F100" s="11">
        <v>0</v>
      </c>
      <c r="G100" s="11">
        <v>0</v>
      </c>
      <c r="H100" s="18">
        <f t="shared" si="17"/>
        <v>0</v>
      </c>
    </row>
    <row r="101" spans="2:8" x14ac:dyDescent="0.2">
      <c r="B101" s="22" t="s">
        <v>39</v>
      </c>
      <c r="C101" s="10">
        <v>0</v>
      </c>
      <c r="D101" s="10">
        <v>0</v>
      </c>
      <c r="E101" s="14">
        <f t="shared" si="18"/>
        <v>0</v>
      </c>
      <c r="F101" s="11">
        <v>0</v>
      </c>
      <c r="G101" s="11">
        <v>0</v>
      </c>
      <c r="H101" s="18">
        <f t="shared" si="17"/>
        <v>0</v>
      </c>
    </row>
    <row r="102" spans="2:8" ht="24" x14ac:dyDescent="0.2">
      <c r="B102" s="26" t="s">
        <v>40</v>
      </c>
      <c r="C102" s="5">
        <f>SUM(C103:C111)</f>
        <v>0</v>
      </c>
      <c r="D102" s="5">
        <f t="shared" ref="D102:H102" si="21">SUM(D103:D111)</f>
        <v>0</v>
      </c>
      <c r="E102" s="13">
        <f t="shared" si="21"/>
        <v>0</v>
      </c>
      <c r="F102" s="5">
        <f t="shared" si="21"/>
        <v>0</v>
      </c>
      <c r="G102" s="5">
        <f t="shared" si="21"/>
        <v>0</v>
      </c>
      <c r="H102" s="13">
        <f t="shared" si="21"/>
        <v>0</v>
      </c>
    </row>
    <row r="103" spans="2:8" ht="24" x14ac:dyDescent="0.2">
      <c r="B103" s="22" t="s">
        <v>41</v>
      </c>
      <c r="C103" s="10">
        <v>0</v>
      </c>
      <c r="D103" s="10">
        <v>0</v>
      </c>
      <c r="E103" s="14">
        <f t="shared" si="18"/>
        <v>0</v>
      </c>
      <c r="F103" s="11">
        <v>0</v>
      </c>
      <c r="G103" s="11">
        <v>0</v>
      </c>
      <c r="H103" s="18">
        <f t="shared" si="17"/>
        <v>0</v>
      </c>
    </row>
    <row r="104" spans="2:8" x14ac:dyDescent="0.2">
      <c r="B104" s="22" t="s">
        <v>42</v>
      </c>
      <c r="C104" s="10">
        <v>0</v>
      </c>
      <c r="D104" s="10">
        <v>0</v>
      </c>
      <c r="E104" s="14">
        <f t="shared" si="18"/>
        <v>0</v>
      </c>
      <c r="F104" s="11">
        <v>0</v>
      </c>
      <c r="G104" s="11">
        <v>0</v>
      </c>
      <c r="H104" s="18">
        <f t="shared" si="17"/>
        <v>0</v>
      </c>
    </row>
    <row r="105" spans="2:8" x14ac:dyDescent="0.2">
      <c r="B105" s="22" t="s">
        <v>43</v>
      </c>
      <c r="C105" s="10">
        <v>0</v>
      </c>
      <c r="D105" s="10">
        <v>0</v>
      </c>
      <c r="E105" s="14">
        <f t="shared" si="18"/>
        <v>0</v>
      </c>
      <c r="F105" s="11">
        <v>0</v>
      </c>
      <c r="G105" s="11">
        <v>0</v>
      </c>
      <c r="H105" s="18">
        <f t="shared" si="17"/>
        <v>0</v>
      </c>
    </row>
    <row r="106" spans="2:8" x14ac:dyDescent="0.2">
      <c r="B106" s="22" t="s">
        <v>44</v>
      </c>
      <c r="C106" s="10">
        <v>0</v>
      </c>
      <c r="D106" s="10">
        <v>0</v>
      </c>
      <c r="E106" s="14">
        <f t="shared" si="18"/>
        <v>0</v>
      </c>
      <c r="F106" s="11">
        <v>0</v>
      </c>
      <c r="G106" s="11">
        <v>0</v>
      </c>
      <c r="H106" s="18">
        <f t="shared" si="17"/>
        <v>0</v>
      </c>
    </row>
    <row r="107" spans="2:8" x14ac:dyDescent="0.2">
      <c r="B107" s="22" t="s">
        <v>45</v>
      </c>
      <c r="C107" s="10">
        <v>0</v>
      </c>
      <c r="D107" s="10">
        <v>0</v>
      </c>
      <c r="E107" s="14">
        <f t="shared" si="18"/>
        <v>0</v>
      </c>
      <c r="F107" s="11">
        <v>0</v>
      </c>
      <c r="G107" s="11">
        <v>0</v>
      </c>
      <c r="H107" s="18">
        <f t="shared" si="17"/>
        <v>0</v>
      </c>
    </row>
    <row r="108" spans="2:8" ht="24" x14ac:dyDescent="0.2">
      <c r="B108" s="22" t="s">
        <v>46</v>
      </c>
      <c r="C108" s="10">
        <v>0</v>
      </c>
      <c r="D108" s="10">
        <v>0</v>
      </c>
      <c r="E108" s="14">
        <f t="shared" si="18"/>
        <v>0</v>
      </c>
      <c r="F108" s="11">
        <v>0</v>
      </c>
      <c r="G108" s="11">
        <v>0</v>
      </c>
      <c r="H108" s="18">
        <f t="shared" si="17"/>
        <v>0</v>
      </c>
    </row>
    <row r="109" spans="2:8" x14ac:dyDescent="0.2">
      <c r="B109" s="22" t="s">
        <v>47</v>
      </c>
      <c r="C109" s="10">
        <v>0</v>
      </c>
      <c r="D109" s="10">
        <v>0</v>
      </c>
      <c r="E109" s="14">
        <f t="shared" si="18"/>
        <v>0</v>
      </c>
      <c r="F109" s="11">
        <v>0</v>
      </c>
      <c r="G109" s="11">
        <v>0</v>
      </c>
      <c r="H109" s="18">
        <f t="shared" si="17"/>
        <v>0</v>
      </c>
    </row>
    <row r="110" spans="2:8" x14ac:dyDescent="0.2">
      <c r="B110" s="22" t="s">
        <v>48</v>
      </c>
      <c r="C110" s="10">
        <v>0</v>
      </c>
      <c r="D110" s="10">
        <v>0</v>
      </c>
      <c r="E110" s="14">
        <f t="shared" si="18"/>
        <v>0</v>
      </c>
      <c r="F110" s="11">
        <v>0</v>
      </c>
      <c r="G110" s="11">
        <v>0</v>
      </c>
      <c r="H110" s="18">
        <f t="shared" si="17"/>
        <v>0</v>
      </c>
    </row>
    <row r="111" spans="2:8" x14ac:dyDescent="0.2">
      <c r="B111" s="22" t="s">
        <v>49</v>
      </c>
      <c r="C111" s="10">
        <v>0</v>
      </c>
      <c r="D111" s="10">
        <v>0</v>
      </c>
      <c r="E111" s="14">
        <f t="shared" si="18"/>
        <v>0</v>
      </c>
      <c r="F111" s="11">
        <v>0</v>
      </c>
      <c r="G111" s="11">
        <v>0</v>
      </c>
      <c r="H111" s="18">
        <f t="shared" si="17"/>
        <v>0</v>
      </c>
    </row>
    <row r="112" spans="2:8" ht="24" x14ac:dyDescent="0.2">
      <c r="B112" s="26" t="s">
        <v>50</v>
      </c>
      <c r="C112" s="5">
        <f>SUM(C113:C121)</f>
        <v>0</v>
      </c>
      <c r="D112" s="5">
        <f t="shared" ref="D112:H112" si="22">SUM(D113:D121)</f>
        <v>0</v>
      </c>
      <c r="E112" s="13">
        <f t="shared" si="22"/>
        <v>0</v>
      </c>
      <c r="F112" s="5">
        <f t="shared" si="22"/>
        <v>0</v>
      </c>
      <c r="G112" s="5">
        <f t="shared" si="22"/>
        <v>0</v>
      </c>
      <c r="H112" s="13">
        <f t="shared" si="22"/>
        <v>0</v>
      </c>
    </row>
    <row r="113" spans="2:8" x14ac:dyDescent="0.2">
      <c r="B113" s="22" t="s">
        <v>51</v>
      </c>
      <c r="C113" s="10">
        <v>0</v>
      </c>
      <c r="D113" s="10">
        <v>0</v>
      </c>
      <c r="E113" s="14">
        <f t="shared" si="18"/>
        <v>0</v>
      </c>
      <c r="F113" s="11">
        <v>0</v>
      </c>
      <c r="G113" s="11">
        <v>0</v>
      </c>
      <c r="H113" s="18">
        <f t="shared" si="17"/>
        <v>0</v>
      </c>
    </row>
    <row r="114" spans="2:8" x14ac:dyDescent="0.2">
      <c r="B114" s="22" t="s">
        <v>52</v>
      </c>
      <c r="C114" s="10">
        <v>0</v>
      </c>
      <c r="D114" s="10">
        <v>0</v>
      </c>
      <c r="E114" s="14">
        <f t="shared" si="18"/>
        <v>0</v>
      </c>
      <c r="F114" s="11">
        <v>0</v>
      </c>
      <c r="G114" s="11">
        <v>0</v>
      </c>
      <c r="H114" s="18">
        <f t="shared" si="17"/>
        <v>0</v>
      </c>
    </row>
    <row r="115" spans="2:8" ht="24" x14ac:dyDescent="0.2">
      <c r="B115" s="22" t="s">
        <v>53</v>
      </c>
      <c r="C115" s="10">
        <v>0</v>
      </c>
      <c r="D115" s="10">
        <v>0</v>
      </c>
      <c r="E115" s="14">
        <f t="shared" si="18"/>
        <v>0</v>
      </c>
      <c r="F115" s="11">
        <v>0</v>
      </c>
      <c r="G115" s="11">
        <v>0</v>
      </c>
      <c r="H115" s="18">
        <f t="shared" si="17"/>
        <v>0</v>
      </c>
    </row>
    <row r="116" spans="2:8" x14ac:dyDescent="0.2">
      <c r="B116" s="22" t="s">
        <v>54</v>
      </c>
      <c r="C116" s="10">
        <v>0</v>
      </c>
      <c r="D116" s="10">
        <v>0</v>
      </c>
      <c r="E116" s="14">
        <f t="shared" si="18"/>
        <v>0</v>
      </c>
      <c r="F116" s="11">
        <v>0</v>
      </c>
      <c r="G116" s="11">
        <v>0</v>
      </c>
      <c r="H116" s="18">
        <f t="shared" si="17"/>
        <v>0</v>
      </c>
    </row>
    <row r="117" spans="2:8" x14ac:dyDescent="0.2">
      <c r="B117" s="22" t="s">
        <v>55</v>
      </c>
      <c r="C117" s="10">
        <v>0</v>
      </c>
      <c r="D117" s="10">
        <v>0</v>
      </c>
      <c r="E117" s="14">
        <f t="shared" si="18"/>
        <v>0</v>
      </c>
      <c r="F117" s="11">
        <v>0</v>
      </c>
      <c r="G117" s="11">
        <v>0</v>
      </c>
      <c r="H117" s="18">
        <f t="shared" si="17"/>
        <v>0</v>
      </c>
    </row>
    <row r="118" spans="2:8" x14ac:dyDescent="0.2">
      <c r="B118" s="22" t="s">
        <v>56</v>
      </c>
      <c r="C118" s="10">
        <v>0</v>
      </c>
      <c r="D118" s="10">
        <v>0</v>
      </c>
      <c r="E118" s="14">
        <f t="shared" si="18"/>
        <v>0</v>
      </c>
      <c r="F118" s="11">
        <v>0</v>
      </c>
      <c r="G118" s="11">
        <v>0</v>
      </c>
      <c r="H118" s="18">
        <f t="shared" si="17"/>
        <v>0</v>
      </c>
    </row>
    <row r="119" spans="2:8" x14ac:dyDescent="0.2">
      <c r="B119" s="22" t="s">
        <v>57</v>
      </c>
      <c r="C119" s="10">
        <v>0</v>
      </c>
      <c r="D119" s="10">
        <v>0</v>
      </c>
      <c r="E119" s="14">
        <f t="shared" si="18"/>
        <v>0</v>
      </c>
      <c r="F119" s="11">
        <v>0</v>
      </c>
      <c r="G119" s="10">
        <v>0</v>
      </c>
      <c r="H119" s="18">
        <f t="shared" si="17"/>
        <v>0</v>
      </c>
    </row>
    <row r="120" spans="2:8" x14ac:dyDescent="0.2">
      <c r="B120" s="22" t="s">
        <v>58</v>
      </c>
      <c r="C120" s="10">
        <v>0</v>
      </c>
      <c r="D120" s="10">
        <v>0</v>
      </c>
      <c r="E120" s="14">
        <f t="shared" si="18"/>
        <v>0</v>
      </c>
      <c r="F120" s="11">
        <v>0</v>
      </c>
      <c r="G120" s="10">
        <v>0</v>
      </c>
      <c r="H120" s="18">
        <f t="shared" si="17"/>
        <v>0</v>
      </c>
    </row>
    <row r="121" spans="2:8" x14ac:dyDescent="0.2">
      <c r="B121" s="22" t="s">
        <v>59</v>
      </c>
      <c r="C121" s="10">
        <v>0</v>
      </c>
      <c r="D121" s="10">
        <v>0</v>
      </c>
      <c r="E121" s="14">
        <f t="shared" si="18"/>
        <v>0</v>
      </c>
      <c r="F121" s="11">
        <v>0</v>
      </c>
      <c r="G121" s="10">
        <v>0</v>
      </c>
      <c r="H121" s="18">
        <f t="shared" si="17"/>
        <v>0</v>
      </c>
    </row>
    <row r="122" spans="2:8" x14ac:dyDescent="0.2">
      <c r="B122" s="25" t="s">
        <v>60</v>
      </c>
      <c r="C122" s="5">
        <f>SUM(C123:C125)</f>
        <v>0</v>
      </c>
      <c r="D122" s="5">
        <f t="shared" ref="D122:H122" si="23">SUM(D123:D125)</f>
        <v>0</v>
      </c>
      <c r="E122" s="13">
        <f t="shared" si="23"/>
        <v>0</v>
      </c>
      <c r="F122" s="5">
        <f t="shared" si="23"/>
        <v>0</v>
      </c>
      <c r="G122" s="5">
        <f t="shared" si="23"/>
        <v>0</v>
      </c>
      <c r="H122" s="13">
        <f t="shared" si="23"/>
        <v>0</v>
      </c>
    </row>
    <row r="123" spans="2:8" x14ac:dyDescent="0.2">
      <c r="B123" s="22" t="s">
        <v>61</v>
      </c>
      <c r="C123" s="10">
        <v>0</v>
      </c>
      <c r="D123" s="11">
        <v>0</v>
      </c>
      <c r="E123" s="14">
        <f t="shared" si="18"/>
        <v>0</v>
      </c>
      <c r="F123" s="11">
        <v>0</v>
      </c>
      <c r="G123" s="11">
        <v>0</v>
      </c>
      <c r="H123" s="18">
        <f t="shared" si="17"/>
        <v>0</v>
      </c>
    </row>
    <row r="124" spans="2:8" x14ac:dyDescent="0.2">
      <c r="B124" s="22" t="s">
        <v>62</v>
      </c>
      <c r="C124" s="10">
        <v>0</v>
      </c>
      <c r="D124" s="11">
        <v>0</v>
      </c>
      <c r="E124" s="14">
        <f t="shared" si="18"/>
        <v>0</v>
      </c>
      <c r="F124" s="11">
        <v>0</v>
      </c>
      <c r="G124" s="11">
        <v>0</v>
      </c>
      <c r="H124" s="18">
        <f t="shared" si="17"/>
        <v>0</v>
      </c>
    </row>
    <row r="125" spans="2:8" x14ac:dyDescent="0.2">
      <c r="B125" s="22" t="s">
        <v>63</v>
      </c>
      <c r="C125" s="10">
        <v>0</v>
      </c>
      <c r="D125" s="11">
        <v>0</v>
      </c>
      <c r="E125" s="14">
        <f t="shared" si="18"/>
        <v>0</v>
      </c>
      <c r="F125" s="11">
        <v>0</v>
      </c>
      <c r="G125" s="11">
        <v>0</v>
      </c>
      <c r="H125" s="18">
        <f t="shared" si="17"/>
        <v>0</v>
      </c>
    </row>
    <row r="126" spans="2:8" ht="24" x14ac:dyDescent="0.2">
      <c r="B126" s="26" t="s">
        <v>64</v>
      </c>
      <c r="C126" s="5">
        <f>SUM(C127:C134)</f>
        <v>0</v>
      </c>
      <c r="D126" s="5">
        <f t="shared" ref="D126:H126" si="24">SUM(D127:D134)</f>
        <v>0</v>
      </c>
      <c r="E126" s="13">
        <f t="shared" si="24"/>
        <v>0</v>
      </c>
      <c r="F126" s="5">
        <f t="shared" si="24"/>
        <v>0</v>
      </c>
      <c r="G126" s="5">
        <f t="shared" si="24"/>
        <v>0</v>
      </c>
      <c r="H126" s="13">
        <f t="shared" si="24"/>
        <v>0</v>
      </c>
    </row>
    <row r="127" spans="2:8" ht="24" x14ac:dyDescent="0.2">
      <c r="B127" s="22" t="s">
        <v>65</v>
      </c>
      <c r="C127" s="10">
        <v>0</v>
      </c>
      <c r="D127" s="11">
        <v>0</v>
      </c>
      <c r="E127" s="14">
        <f t="shared" si="18"/>
        <v>0</v>
      </c>
      <c r="F127" s="11">
        <v>0</v>
      </c>
      <c r="G127" s="11">
        <v>0</v>
      </c>
      <c r="H127" s="18">
        <f t="shared" si="17"/>
        <v>0</v>
      </c>
    </row>
    <row r="128" spans="2:8" x14ac:dyDescent="0.2">
      <c r="B128" s="22" t="s">
        <v>66</v>
      </c>
      <c r="C128" s="10">
        <v>0</v>
      </c>
      <c r="D128" s="11">
        <v>0</v>
      </c>
      <c r="E128" s="14">
        <f t="shared" si="18"/>
        <v>0</v>
      </c>
      <c r="F128" s="11">
        <v>0</v>
      </c>
      <c r="G128" s="11">
        <v>0</v>
      </c>
      <c r="H128" s="18">
        <f t="shared" si="17"/>
        <v>0</v>
      </c>
    </row>
    <row r="129" spans="2:8" x14ac:dyDescent="0.2">
      <c r="B129" s="22" t="s">
        <v>67</v>
      </c>
      <c r="C129" s="10">
        <v>0</v>
      </c>
      <c r="D129" s="11">
        <v>0</v>
      </c>
      <c r="E129" s="14">
        <f t="shared" si="18"/>
        <v>0</v>
      </c>
      <c r="F129" s="11">
        <v>0</v>
      </c>
      <c r="G129" s="11">
        <v>0</v>
      </c>
      <c r="H129" s="18">
        <f t="shared" si="17"/>
        <v>0</v>
      </c>
    </row>
    <row r="130" spans="2:8" x14ac:dyDescent="0.2">
      <c r="B130" s="22" t="s">
        <v>68</v>
      </c>
      <c r="C130" s="10">
        <v>0</v>
      </c>
      <c r="D130" s="11">
        <v>0</v>
      </c>
      <c r="E130" s="14">
        <f t="shared" si="18"/>
        <v>0</v>
      </c>
      <c r="F130" s="11">
        <v>0</v>
      </c>
      <c r="G130" s="11">
        <v>0</v>
      </c>
      <c r="H130" s="18">
        <f t="shared" si="17"/>
        <v>0</v>
      </c>
    </row>
    <row r="131" spans="2:8" ht="24" x14ac:dyDescent="0.2">
      <c r="B131" s="22" t="s">
        <v>69</v>
      </c>
      <c r="C131" s="10">
        <v>0</v>
      </c>
      <c r="D131" s="11">
        <v>0</v>
      </c>
      <c r="E131" s="14">
        <f t="shared" si="18"/>
        <v>0</v>
      </c>
      <c r="F131" s="11">
        <v>0</v>
      </c>
      <c r="G131" s="11">
        <v>0</v>
      </c>
      <c r="H131" s="18">
        <f t="shared" si="17"/>
        <v>0</v>
      </c>
    </row>
    <row r="132" spans="2:8" ht="24" x14ac:dyDescent="0.2">
      <c r="B132" s="22" t="s">
        <v>70</v>
      </c>
      <c r="C132" s="10">
        <v>0</v>
      </c>
      <c r="D132" s="11">
        <v>0</v>
      </c>
      <c r="E132" s="14">
        <f t="shared" si="18"/>
        <v>0</v>
      </c>
      <c r="F132" s="11">
        <v>0</v>
      </c>
      <c r="G132" s="11">
        <v>0</v>
      </c>
      <c r="H132" s="18">
        <f t="shared" si="17"/>
        <v>0</v>
      </c>
    </row>
    <row r="133" spans="2:8" x14ac:dyDescent="0.2">
      <c r="B133" s="22" t="s">
        <v>71</v>
      </c>
      <c r="C133" s="10">
        <v>0</v>
      </c>
      <c r="D133" s="11">
        <v>0</v>
      </c>
      <c r="E133" s="14">
        <f t="shared" si="18"/>
        <v>0</v>
      </c>
      <c r="F133" s="11">
        <v>0</v>
      </c>
      <c r="G133" s="11">
        <v>0</v>
      </c>
      <c r="H133" s="18">
        <f t="shared" si="17"/>
        <v>0</v>
      </c>
    </row>
    <row r="134" spans="2:8" ht="24" x14ac:dyDescent="0.2">
      <c r="B134" s="22" t="s">
        <v>72</v>
      </c>
      <c r="C134" s="10">
        <v>0</v>
      </c>
      <c r="D134" s="11">
        <v>0</v>
      </c>
      <c r="E134" s="14">
        <f t="shared" si="18"/>
        <v>0</v>
      </c>
      <c r="F134" s="11">
        <v>0</v>
      </c>
      <c r="G134" s="11">
        <v>0</v>
      </c>
      <c r="H134" s="18">
        <f t="shared" si="17"/>
        <v>0</v>
      </c>
    </row>
    <row r="135" spans="2:8" x14ac:dyDescent="0.2">
      <c r="B135" s="25" t="s">
        <v>73</v>
      </c>
      <c r="C135" s="5">
        <f>SUM(C136:C138)</f>
        <v>0</v>
      </c>
      <c r="D135" s="5">
        <f t="shared" ref="D135:H135" si="25">SUM(D136:D138)</f>
        <v>0</v>
      </c>
      <c r="E135" s="13">
        <f t="shared" si="25"/>
        <v>0</v>
      </c>
      <c r="F135" s="5">
        <f t="shared" si="25"/>
        <v>0</v>
      </c>
      <c r="G135" s="5">
        <f t="shared" si="25"/>
        <v>0</v>
      </c>
      <c r="H135" s="13">
        <f t="shared" si="25"/>
        <v>0</v>
      </c>
    </row>
    <row r="136" spans="2:8" x14ac:dyDescent="0.2">
      <c r="B136" s="23" t="s">
        <v>74</v>
      </c>
      <c r="C136" s="11">
        <v>0</v>
      </c>
      <c r="D136" s="11">
        <v>0</v>
      </c>
      <c r="E136" s="14">
        <f t="shared" si="18"/>
        <v>0</v>
      </c>
      <c r="F136" s="11">
        <v>0</v>
      </c>
      <c r="G136" s="10">
        <v>0</v>
      </c>
      <c r="H136" s="18">
        <f t="shared" si="17"/>
        <v>0</v>
      </c>
    </row>
    <row r="137" spans="2:8" x14ac:dyDescent="0.2">
      <c r="B137" s="23" t="s">
        <v>75</v>
      </c>
      <c r="C137" s="10">
        <v>0</v>
      </c>
      <c r="D137" s="11">
        <v>0</v>
      </c>
      <c r="E137" s="14">
        <f t="shared" si="18"/>
        <v>0</v>
      </c>
      <c r="F137" s="11">
        <v>0</v>
      </c>
      <c r="G137" s="11">
        <v>0</v>
      </c>
      <c r="H137" s="18">
        <f t="shared" si="17"/>
        <v>0</v>
      </c>
    </row>
    <row r="138" spans="2:8" x14ac:dyDescent="0.2">
      <c r="B138" s="23" t="s">
        <v>76</v>
      </c>
      <c r="C138" s="10">
        <v>0</v>
      </c>
      <c r="D138" s="11">
        <v>0</v>
      </c>
      <c r="E138" s="14">
        <f t="shared" si="18"/>
        <v>0</v>
      </c>
      <c r="F138" s="11">
        <v>0</v>
      </c>
      <c r="G138" s="11">
        <v>0</v>
      </c>
      <c r="H138" s="18">
        <f t="shared" si="17"/>
        <v>0</v>
      </c>
    </row>
    <row r="139" spans="2:8" x14ac:dyDescent="0.2">
      <c r="B139" s="25" t="s">
        <v>77</v>
      </c>
      <c r="C139" s="5">
        <f>SUM(C140:C146)</f>
        <v>0</v>
      </c>
      <c r="D139" s="5">
        <f t="shared" ref="D139:H139" si="26">SUM(D140:D146)</f>
        <v>0</v>
      </c>
      <c r="E139" s="13">
        <f t="shared" si="26"/>
        <v>0</v>
      </c>
      <c r="F139" s="5">
        <f t="shared" si="26"/>
        <v>0</v>
      </c>
      <c r="G139" s="5">
        <f t="shared" si="26"/>
        <v>0</v>
      </c>
      <c r="H139" s="13">
        <f t="shared" si="26"/>
        <v>0</v>
      </c>
    </row>
    <row r="140" spans="2:8" x14ac:dyDescent="0.2">
      <c r="B140" s="22" t="s">
        <v>78</v>
      </c>
      <c r="C140" s="10">
        <v>0</v>
      </c>
      <c r="D140" s="11">
        <v>0</v>
      </c>
      <c r="E140" s="14">
        <f t="shared" si="18"/>
        <v>0</v>
      </c>
      <c r="F140" s="11">
        <v>0</v>
      </c>
      <c r="G140" s="11">
        <v>0</v>
      </c>
      <c r="H140" s="18">
        <f t="shared" si="17"/>
        <v>0</v>
      </c>
    </row>
    <row r="141" spans="2:8" x14ac:dyDescent="0.2">
      <c r="B141" s="22" t="s">
        <v>79</v>
      </c>
      <c r="C141" s="10">
        <v>0</v>
      </c>
      <c r="D141" s="11">
        <v>0</v>
      </c>
      <c r="E141" s="14">
        <f t="shared" si="18"/>
        <v>0</v>
      </c>
      <c r="F141" s="11">
        <v>0</v>
      </c>
      <c r="G141" s="11">
        <v>0</v>
      </c>
      <c r="H141" s="18">
        <f t="shared" si="17"/>
        <v>0</v>
      </c>
    </row>
    <row r="142" spans="2:8" x14ac:dyDescent="0.2">
      <c r="B142" s="22" t="s">
        <v>80</v>
      </c>
      <c r="C142" s="10">
        <v>0</v>
      </c>
      <c r="D142" s="11">
        <v>0</v>
      </c>
      <c r="E142" s="14">
        <f t="shared" ref="E142:E146" si="27">SUM(C142:D142)</f>
        <v>0</v>
      </c>
      <c r="F142" s="11">
        <v>0</v>
      </c>
      <c r="G142" s="11">
        <v>0</v>
      </c>
      <c r="H142" s="18">
        <f t="shared" ref="H142:H146" si="28">SUM(E142-F142)</f>
        <v>0</v>
      </c>
    </row>
    <row r="143" spans="2:8" x14ac:dyDescent="0.2">
      <c r="B143" s="22" t="s">
        <v>81</v>
      </c>
      <c r="C143" s="10">
        <v>0</v>
      </c>
      <c r="D143" s="11">
        <v>0</v>
      </c>
      <c r="E143" s="14">
        <f t="shared" si="27"/>
        <v>0</v>
      </c>
      <c r="F143" s="11">
        <v>0</v>
      </c>
      <c r="G143" s="11">
        <v>0</v>
      </c>
      <c r="H143" s="18">
        <f t="shared" si="28"/>
        <v>0</v>
      </c>
    </row>
    <row r="144" spans="2:8" x14ac:dyDescent="0.2">
      <c r="B144" s="22" t="s">
        <v>82</v>
      </c>
      <c r="C144" s="10">
        <v>0</v>
      </c>
      <c r="D144" s="11">
        <v>0</v>
      </c>
      <c r="E144" s="14">
        <f t="shared" si="27"/>
        <v>0</v>
      </c>
      <c r="F144" s="11">
        <v>0</v>
      </c>
      <c r="G144" s="11">
        <v>0</v>
      </c>
      <c r="H144" s="18">
        <f t="shared" si="28"/>
        <v>0</v>
      </c>
    </row>
    <row r="145" spans="2:8" x14ac:dyDescent="0.2">
      <c r="B145" s="22" t="s">
        <v>83</v>
      </c>
      <c r="C145" s="10">
        <v>0</v>
      </c>
      <c r="D145" s="11">
        <v>0</v>
      </c>
      <c r="E145" s="14">
        <f t="shared" si="27"/>
        <v>0</v>
      </c>
      <c r="F145" s="11">
        <v>0</v>
      </c>
      <c r="G145" s="11">
        <v>0</v>
      </c>
      <c r="H145" s="18">
        <f t="shared" si="28"/>
        <v>0</v>
      </c>
    </row>
    <row r="146" spans="2:8" ht="24" x14ac:dyDescent="0.2">
      <c r="B146" s="22" t="s">
        <v>84</v>
      </c>
      <c r="C146" s="10">
        <v>0</v>
      </c>
      <c r="D146" s="11">
        <v>0</v>
      </c>
      <c r="E146" s="14">
        <f t="shared" si="27"/>
        <v>0</v>
      </c>
      <c r="F146" s="11">
        <v>0</v>
      </c>
      <c r="G146" s="11">
        <v>0</v>
      </c>
      <c r="H146" s="18">
        <f t="shared" si="28"/>
        <v>0</v>
      </c>
    </row>
    <row r="147" spans="2:8" x14ac:dyDescent="0.2">
      <c r="B147" s="27"/>
      <c r="C147" s="7"/>
      <c r="D147" s="7"/>
      <c r="E147" s="14"/>
      <c r="F147" s="7"/>
      <c r="G147" s="7"/>
      <c r="H147" s="14"/>
    </row>
    <row r="148" spans="2:8" ht="12.75" thickBot="1" x14ac:dyDescent="0.25">
      <c r="B148" s="28" t="s">
        <v>86</v>
      </c>
      <c r="C148" s="9">
        <f t="shared" ref="C148:H148" si="29">SUM(C10,C73)</f>
        <v>2939879456</v>
      </c>
      <c r="D148" s="9">
        <f t="shared" si="29"/>
        <v>525554838</v>
      </c>
      <c r="E148" s="16">
        <f t="shared" si="29"/>
        <v>3465434294</v>
      </c>
      <c r="F148" s="9">
        <f t="shared" si="29"/>
        <v>3468722352.4499998</v>
      </c>
      <c r="G148" s="9">
        <f t="shared" si="29"/>
        <v>3439760403.6399994</v>
      </c>
      <c r="H148" s="16">
        <f t="shared" si="29"/>
        <v>-3288058.4499999918</v>
      </c>
    </row>
    <row r="150" spans="2:8" ht="15" x14ac:dyDescent="0.25">
      <c r="B150" s="49" t="s">
        <v>89</v>
      </c>
      <c r="C150" s="50"/>
      <c r="D150" s="51"/>
      <c r="E150" s="51"/>
      <c r="F150" s="51"/>
      <c r="G150" s="29"/>
      <c r="H150" s="29"/>
    </row>
    <row r="151" spans="2:8" ht="15" x14ac:dyDescent="0.25">
      <c r="B151" s="52"/>
      <c r="C151" s="50"/>
      <c r="D151" s="51"/>
      <c r="E151" s="51"/>
      <c r="F151" s="51"/>
    </row>
    <row r="152" spans="2:8" ht="39" customHeight="1" x14ac:dyDescent="0.25">
      <c r="B152" s="53"/>
      <c r="C152" s="54"/>
      <c r="D152" s="51"/>
      <c r="E152" s="51"/>
      <c r="F152" s="51"/>
    </row>
    <row r="153" spans="2:8" ht="15" x14ac:dyDescent="0.25">
      <c r="B153" s="55" t="s">
        <v>90</v>
      </c>
      <c r="C153" s="51"/>
      <c r="D153" s="56" t="s">
        <v>91</v>
      </c>
      <c r="E153" s="51"/>
      <c r="F153" s="51"/>
    </row>
    <row r="154" spans="2:8" ht="18" customHeight="1" x14ac:dyDescent="0.25">
      <c r="B154" s="57" t="s">
        <v>92</v>
      </c>
      <c r="C154" s="51"/>
      <c r="D154" s="57" t="s">
        <v>93</v>
      </c>
      <c r="E154" s="51"/>
      <c r="F154" s="51"/>
    </row>
    <row r="155" spans="2:8" ht="12" customHeight="1" x14ac:dyDescent="0.25">
      <c r="B155" s="57" t="s">
        <v>94</v>
      </c>
      <c r="C155" s="51"/>
      <c r="D155" s="57" t="s">
        <v>94</v>
      </c>
      <c r="E155" s="51"/>
      <c r="F155" s="51"/>
    </row>
    <row r="158" spans="2:8" s="29" customFormat="1" x14ac:dyDescent="0.2">
      <c r="B158" s="1"/>
      <c r="C158" s="1"/>
      <c r="D158" s="1"/>
      <c r="E158" s="1"/>
      <c r="F158" s="1"/>
      <c r="G158" s="1"/>
      <c r="H158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2024-01-30T20:08:58Z</cp:lastPrinted>
  <dcterms:created xsi:type="dcterms:W3CDTF">2020-01-08T21:14:59Z</dcterms:created>
  <dcterms:modified xsi:type="dcterms:W3CDTF">2024-01-30T20:08:59Z</dcterms:modified>
</cp:coreProperties>
</file>